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045" yWindow="-270" windowWidth="9600" windowHeight="8565" tabRatio="866" activeTab="5"/>
  </bookViews>
  <sheets>
    <sheet name="1.Pertinencia y calidad diseño" sheetId="1" r:id="rId1"/>
    <sheet name="2.Eficiencia" sheetId="2" r:id="rId2"/>
    <sheet name="3.Eficacia" sheetId="3" r:id="rId3"/>
    <sheet name="4. Impacto hasta la fecha" sheetId="4" r:id="rId4"/>
    <sheet name="5.Sostenibilidad hasta la fecha" sheetId="5" r:id="rId5"/>
    <sheet name="6. Aspectos horizontales" sheetId="6" r:id="rId6"/>
    <sheet name="7. Aspectos transversales" sheetId="7" r:id="rId7"/>
    <sheet name="8. Lecciones aprendidas" sheetId="8" r:id="rId8"/>
    <sheet name="Lista de personas" sheetId="9" r:id="rId9"/>
  </sheets>
  <definedNames>
    <definedName name="_xlnm.Print_Area" localSheetId="2">'3.Eficacia'!$A$1:$H$21</definedName>
    <definedName name="_xlnm.Print_Area" localSheetId="3">'4. Impacto hasta la fecha'!$A$1:$H$22</definedName>
    <definedName name="_xlnm.Print_Area" localSheetId="4">'5.Sostenibilidad hasta la fecha'!$A$1:$H$33</definedName>
    <definedName name="_xlnm.Print_Area" localSheetId="5">'6. Aspectos horizontales'!$A$1:$H$44</definedName>
    <definedName name="_xlnm.Print_Area" localSheetId="6">'7. Aspectos transversales'!$A$1:$H$22</definedName>
    <definedName name="_xlnm.Print_Area" localSheetId="7">'8. Lecciones aprendidas'!$A$1:$H$19</definedName>
    <definedName name="Z_8CF8AAAD_09A5_4AEE_B094_500AF9CC8C7B_.wvu.Cols" localSheetId="2" hidden="1">'3.Eficacia'!$J:$L</definedName>
    <definedName name="Z_8CF8AAAD_09A5_4AEE_B094_500AF9CC8C7B_.wvu.Cols" localSheetId="3" hidden="1">'4. Impacto hasta la fecha'!$J:$N</definedName>
    <definedName name="Z_8CF8AAAD_09A5_4AEE_B094_500AF9CC8C7B_.wvu.Cols" localSheetId="4" hidden="1">'5.Sostenibilidad hasta la fecha'!$J:$M</definedName>
    <definedName name="Z_8CF8AAAD_09A5_4AEE_B094_500AF9CC8C7B_.wvu.PrintArea" localSheetId="2" hidden="1">'3.Eficacia'!$A$1:$H$21</definedName>
    <definedName name="Z_8CF8AAAD_09A5_4AEE_B094_500AF9CC8C7B_.wvu.PrintArea" localSheetId="3" hidden="1">'4. Impacto hasta la fecha'!$A$1:$H$22</definedName>
    <definedName name="Z_8CF8AAAD_09A5_4AEE_B094_500AF9CC8C7B_.wvu.PrintArea" localSheetId="4" hidden="1">'5.Sostenibilidad hasta la fecha'!$A$1:$H$33</definedName>
    <definedName name="Z_8CF8AAAD_09A5_4AEE_B094_500AF9CC8C7B_.wvu.PrintArea" localSheetId="5" hidden="1">'6. Aspectos horizontales'!$A$1:$H$44</definedName>
    <definedName name="Z_8CF8AAAD_09A5_4AEE_B094_500AF9CC8C7B_.wvu.PrintArea" localSheetId="6" hidden="1">'7. Aspectos transversales'!$A$1:$H$22</definedName>
    <definedName name="Z_8CF8AAAD_09A5_4AEE_B094_500AF9CC8C7B_.wvu.PrintArea" localSheetId="7" hidden="1">'8. Lecciones aprendidas'!$A$1:$H$19</definedName>
  </definedNames>
  <calcPr calcId="125725" fullCalcOnLoad="1"/>
  <customWorkbookViews>
    <customWorkbookView name="JorgVivaMari - Personal View" guid="{8CF8AAAD-09A5-4AEE-B094-500AF9CC8C7B}" mergeInterval="0" personalView="1" maximized="1" xWindow="1" yWindow="1" windowWidth="1440" windowHeight="657" tabRatio="866" activeSheetId="2" showComments="commIndAndComment"/>
  </customWorkbookViews>
</workbook>
</file>

<file path=xl/calcChain.xml><?xml version="1.0" encoding="utf-8"?>
<calcChain xmlns="http://schemas.openxmlformats.org/spreadsheetml/2006/main">
  <c r="D8" i="9"/>
  <c r="C8"/>
  <c r="B8"/>
  <c r="A8"/>
  <c r="H7"/>
  <c r="G7"/>
  <c r="F7"/>
  <c r="C7"/>
  <c r="B7"/>
  <c r="A7"/>
  <c r="B6"/>
  <c r="A6"/>
  <c r="D6" i="8"/>
  <c r="C6"/>
  <c r="B6"/>
  <c r="A6"/>
  <c r="H5"/>
  <c r="G5"/>
  <c r="F5"/>
  <c r="C5"/>
  <c r="B5"/>
  <c r="A5"/>
  <c r="B4"/>
  <c r="A4"/>
  <c r="D6" i="7"/>
  <c r="C6"/>
  <c r="B6"/>
  <c r="A6"/>
  <c r="H5"/>
  <c r="G5"/>
  <c r="F5"/>
  <c r="C5"/>
  <c r="B5"/>
  <c r="A5"/>
  <c r="B4"/>
  <c r="A4"/>
  <c r="D6" i="6"/>
  <c r="C6"/>
  <c r="B6"/>
  <c r="A6"/>
  <c r="H5"/>
  <c r="G5"/>
  <c r="F5"/>
  <c r="C5"/>
  <c r="B5"/>
  <c r="A5"/>
  <c r="B4"/>
  <c r="A4"/>
  <c r="A34" i="5"/>
  <c r="H33"/>
  <c r="G33"/>
  <c r="E33"/>
  <c r="A33"/>
  <c r="K7"/>
  <c r="D6"/>
  <c r="C6"/>
  <c r="B6"/>
  <c r="A6"/>
  <c r="H5"/>
  <c r="G5"/>
  <c r="F5"/>
  <c r="C5"/>
  <c r="B5"/>
  <c r="A5"/>
  <c r="B4"/>
  <c r="A4"/>
  <c r="K2"/>
  <c r="A22" i="4"/>
  <c r="G21"/>
  <c r="H21" s="1"/>
  <c r="E21"/>
  <c r="A21"/>
  <c r="N8"/>
  <c r="M8"/>
  <c r="M7" s="1"/>
  <c r="N7"/>
  <c r="L7"/>
  <c r="L8" s="1"/>
  <c r="D6"/>
  <c r="C6"/>
  <c r="B6"/>
  <c r="A6"/>
  <c r="H5"/>
  <c r="G5"/>
  <c r="F5"/>
  <c r="C5"/>
  <c r="B5"/>
  <c r="A5"/>
  <c r="B4"/>
  <c r="A4"/>
  <c r="A22" i="3"/>
  <c r="H21"/>
  <c r="G21"/>
  <c r="E21"/>
  <c r="A21"/>
  <c r="L7"/>
  <c r="D6"/>
  <c r="C6"/>
  <c r="B6"/>
  <c r="A6"/>
  <c r="H5"/>
  <c r="G5"/>
  <c r="F5"/>
  <c r="C5"/>
  <c r="B5"/>
  <c r="A5"/>
  <c r="B4"/>
  <c r="A4"/>
  <c r="L2"/>
  <c r="A36" i="2"/>
  <c r="G35"/>
  <c r="H35" s="1"/>
  <c r="E35"/>
  <c r="A35"/>
  <c r="D6"/>
  <c r="C6"/>
  <c r="B6"/>
  <c r="A6"/>
  <c r="H5"/>
  <c r="G5"/>
  <c r="F5"/>
  <c r="C5"/>
  <c r="B5"/>
  <c r="A5"/>
  <c r="B4"/>
  <c r="A4"/>
  <c r="G31" i="1"/>
  <c r="H31" s="1"/>
</calcChain>
</file>

<file path=xl/sharedStrings.xml><?xml version="1.0" encoding="utf-8"?>
<sst xmlns="http://schemas.openxmlformats.org/spreadsheetml/2006/main" count="243" uniqueCount="181">
  <si>
    <r>
      <rPr>
        <sz val="12"/>
        <rFont val="Arial"/>
        <family val="2"/>
      </rPr>
      <t>¿Existió un marco lógico o herramienta similar? En caso afirmativo, ¿cuál era su calidad? En caso negativo, ¿por qué no? Si procede, por favor, comente siguiendo los elementos de marco lógico (las sub-preguntas son indicativas):</t>
    </r>
    <r>
      <rPr>
        <i/>
        <sz val="12"/>
        <rFont val="Arial"/>
        <family val="2"/>
      </rPr>
      <t xml:space="preserve">
¿Fueron el objetivo general (OG), el objetivo específico (OE) y los resultados claros y lógicos? ¿Estaban dirigidos de manera clara a las necesidades identificadas? 
¿Era el objetivo específico alcanzable en el marco del proyecto?
¿Se definieron indicadores objetivamente verificables (IOV) adecuados y claros? ¿Cumplían con los criterios SMART (eSpecíficos, Medibles, Alcanzables, Realistas y    limitados en el Tiempo)?
¿Fueron las actividades, productos y efectos directos planificados apropiados para alcanzar el objetivo específico? 
¿Fueron los riesgos y supuestos adecuados? ¿Existió alguna disposición para la gestión de riesgos? 
¿Formó la sostenibilidad parte integral del diseño, es decir, se definió alguna estrategia de salida o de transferencia? </t>
    </r>
  </si>
  <si>
    <t>FICHA DE RECOPILACIÓN DE INFORMACIÓN (BCS)                                                                                                                                                                                                                                                               Proyecto Ex-Post</t>
  </si>
  <si>
    <t xml:space="preserve">¿Ha habido factores externos que hayan puesto en peligro el impacto directo del proyecto? </t>
  </si>
  <si>
    <t>¿Hasta qué punto se ha insertado el proyecto en estructuras institucionales que han sobrevivido a la vida del proyecto?</t>
  </si>
  <si>
    <t xml:space="preserve">¿Se han formado los socios del proyecto en términos técnicos, financieros y de gestión para continuar con los beneficios/servicios del proyecto?  ¿Cómo ha contribuido esto a la capacidad institucional? </t>
  </si>
  <si>
    <t>¿Se usaron esquemas innovadores de CT (p.ej. revisión por pares, cooperación Sur-Sur, cooperación público-privada, hermanamientos, redes, etc.)?</t>
  </si>
  <si>
    <t xml:space="preserve">Si es así, ¿cómo y hasta qué punto? Si no, ¿por qué no? Si n/a, explíquelo.             
Por favor, considere los siguientes elementos de la integración de aspectos medioambientales:  
• ¿Causó el proyecto algún daño medioambiental? 
• ¿Generó el logro de los resultados y objetivos del proyecto más presión sobre  ecosistemas frágiles (bosques naturales, pantanos, arrecifes de coral, manglares) y sobre recursos naturales escasos (aguas superficiales y subterráneas, madera, suelo)? 
• ¿Qué tipo de medidas de mitigación de impacto ambiental se tomaron?                                                                             
• ¿Se habían considerado adecuadamente limitaciones y oportunidades ambientales en el diseño del proyecto?                                                                                                                                           • ¿Se  siguieron buenas prácticas medioambientales en la ejecución del proyecto (en relación al uso de agua, energía y materiales, producción de desechos, etc.)?  
• ¿Respetó el proyecto buenas prácticas medioambientales tradicionales?                                         
</t>
  </si>
  <si>
    <t xml:space="preserve">• ¿Hubo capacidad por parte del proyecto (o los socios, o el contexto del mismo) para manejar riesgos críticos que podrían afectar la eficacia del proyecto, tales como riesgos climáticos o riesgos de desastres naturales (en caso de proyectos en áreas geográficas sensibles o lugares vulnerables a desastres naturales)? </t>
  </si>
  <si>
    <t>6. ASPECTOS HORIZONTALES</t>
  </si>
  <si>
    <t>8. LECCIONES APRENDIDAS</t>
  </si>
  <si>
    <t xml:space="preserve">
</t>
  </si>
  <si>
    <t>a=4</t>
  </si>
  <si>
    <t>b=3</t>
  </si>
  <si>
    <t>c=2</t>
  </si>
  <si>
    <t>d=1</t>
  </si>
  <si>
    <t>N/A</t>
  </si>
  <si>
    <t>A</t>
  </si>
  <si>
    <t>B</t>
  </si>
  <si>
    <t>D10 = 5(NA)</t>
  </si>
  <si>
    <t>D13=5(NA)</t>
  </si>
  <si>
    <t>D16=5(NA)</t>
  </si>
  <si>
    <t>NA</t>
  </si>
  <si>
    <t>No</t>
  </si>
  <si>
    <t xml:space="preserve">
</t>
  </si>
  <si>
    <t xml:space="preserve">1. PERTINENCIA Y CALIDAD DEL DISEÑO </t>
  </si>
  <si>
    <t>CONCLUSIONES DE DESEMPEÑO</t>
  </si>
  <si>
    <t>Fecha</t>
  </si>
  <si>
    <t>Monitor/a</t>
  </si>
  <si>
    <t>Nombre del proyecto</t>
  </si>
  <si>
    <t xml:space="preserve">Nº de decisión CRIS </t>
  </si>
  <si>
    <t xml:space="preserve">Nº de contrato CRIS </t>
  </si>
  <si>
    <t>Número  de informe de monitoreo</t>
  </si>
  <si>
    <t>2. EFICIENCIA</t>
  </si>
  <si>
    <t>Lista de personas entrevistadas y documentos de referencia</t>
  </si>
  <si>
    <t>Nonbre/ Posición</t>
  </si>
  <si>
    <t>Instituciones/ otros</t>
  </si>
  <si>
    <t>Documentos clave consultados (especialmente aquellos que pudieran ser de interés como fuente de conocimiento (evaluaciones, informes, etc.)</t>
  </si>
  <si>
    <t>Título, autor, año</t>
  </si>
  <si>
    <t>Por favor, mencione si se trata de personas de referencia para el área temática específica (región o país)</t>
  </si>
  <si>
    <t>3.  EFICACIA</t>
  </si>
  <si>
    <t>5.  SOSTENIBILIDAD HASTA LA FECHA</t>
  </si>
  <si>
    <t>4. IMPACTO HASTA LA FECHA</t>
  </si>
  <si>
    <t>7. ASPECTOS TRANSVERSALES</t>
  </si>
  <si>
    <t>Aspectos transversales</t>
  </si>
  <si>
    <t>Sí</t>
  </si>
  <si>
    <t>Agregar siempre</t>
  </si>
  <si>
    <t>Aspectos horizontales</t>
  </si>
  <si>
    <t>Formulación de lecciones aprendidas para el ROM</t>
  </si>
  <si>
    <t>Cuestiones principales</t>
  </si>
  <si>
    <t xml:space="preserve">Ponderación </t>
  </si>
  <si>
    <t>Ponderación</t>
  </si>
  <si>
    <r>
      <t xml:space="preserve">Se trata de analizar, por un lado, la adecuación de los objetivos del proyecto respecto i) a los problemas reales, necesidades y prioridades de sus grupos meta (pertinencia en el nivel de beneficiarios/as ) y ii) al contexto político en el que opera (pertinencia estratégica). Por otro lado, se incluye la calidad del diseño del proyecto para lograr dichos objetivos.
                                                                                                                                                                                                                                                                                                                                            </t>
    </r>
    <r>
      <rPr>
        <b/>
        <i/>
        <sz val="11"/>
        <rFont val="Arial"/>
        <family val="2"/>
      </rPr>
      <t>En términos de perspectiva, el análisis debería facilitar una comparación entre la pertinencia a final del proyecto y la pertinencia actual. La calidad del diseño debería analizarse como un factor clave del impacto y la sostenibilidad con el objeto de generar lecciones aprendidas.</t>
    </r>
  </si>
  <si>
    <r>
      <t xml:space="preserve">En qué medida los medios, insumos y actividades se convirtieron en resultados (en el sentido de "productos") y su calidad.
*Producto: Bienes y/o servicios producidos/entregados por la intervención.                                                                                                                                                        
                                                                                                                                                                                                                                                                                                                 </t>
    </r>
    <r>
      <rPr>
        <b/>
        <i/>
        <sz val="11"/>
        <rFont val="Arial"/>
        <family val="2"/>
      </rPr>
      <t xml:space="preserve">El análisis debería contemplar desviaciones al final del proyecto (si las hubiera) y sus consecuencias. La eficiencia debería ser analizada como un factor de incidencia en el impacto y la sostenibilidad del proyecto con el objeto de generar lecciones aprendidas. </t>
    </r>
  </si>
  <si>
    <r>
      <t xml:space="preserve">El/los efecto/s del proyecto sobre el entorno más amplio y su contribución a los objetivos (sectoriales) más amplios recogidos en el objetivo general.
</t>
    </r>
    <r>
      <rPr>
        <b/>
        <i/>
        <sz val="11"/>
        <rFont val="Arial"/>
        <family val="2"/>
      </rPr>
      <t xml:space="preserve">El análisis se debería centrar en el alcance del objetivo general en el momento en el que la misión de monitoreo ex-post se está llevando a cabo. </t>
    </r>
  </si>
  <si>
    <r>
      <t xml:space="preserve">La continuidad de los beneficios generados por el proyecto en la actualidad.                                                                                                                                                                                        </t>
    </r>
    <r>
      <rPr>
        <b/>
        <i/>
        <sz val="11"/>
        <rFont val="Arial"/>
        <family val="2"/>
      </rPr>
      <t>El análisis debería centrarse en la situación actual, considerando el proceso entre el final del proyecto y el momento en el cual la misión de monitoreo ex-post se está llevando a cabo.</t>
    </r>
  </si>
  <si>
    <t xml:space="preserve">Lecciones aprendidas (si las hay): Por favor, use la página 8 "lecciones aprendidas" </t>
  </si>
  <si>
    <t>Nota:  a = muy bien; b = bien; c = problemas; d = serias deficiencias.</t>
  </si>
  <si>
    <t>Conclusión general:</t>
  </si>
  <si>
    <t xml:space="preserve">1.4 ¿Fueron los aspectos transversales adecuadamente considerados en el diseño? </t>
  </si>
  <si>
    <t>¿Fueron las cuestiones transversales integradas adecuadamente en el diseño del proyecto, p.ej. medio ambiente, género, derechos humanos y gobernanza, coordinación de donantes u otras?</t>
  </si>
  <si>
    <t>1.3 ¿Fue el diseño suficientemente respaldado por todas las partes?</t>
  </si>
  <si>
    <t xml:space="preserve">1.2 ¿Fue apropiado el diseño para alcanzar los objetivos? </t>
  </si>
  <si>
    <t xml:space="preserve">1.1 ¿Cómo fue el nivel de pertinencia del proyecto durante su implementación y cómo es en la actualidad? </t>
  </si>
  <si>
    <t xml:space="preserve"> ¿Apoyaron dichos objetivos las estrategias europeas de desarrollo y cooperación del sector específico (considerando especialmente el Documento de Estrategia País (DEP)/Plan Indicativo Nacional (PIN); la Declaración de París; la Agenda Europea de la Eficacia de la Ayuda)? En la actualidad, ¿seguiría siendo así?</t>
  </si>
  <si>
    <t xml:space="preserve">¿Respondió el proyecto a las necesidades de los grupos meta? En la actualidad, ¿seguiría siendo así? </t>
  </si>
  <si>
    <t xml:space="preserve">¿Se planteó una estructura institucional adecuada (p.ej. elección de socios locales, ejecutores y modalidad de implementación)? </t>
  </si>
  <si>
    <t xml:space="preserve">¿Se incluyeron instrumentos y/o actividades de monitoreo y evaluación en el diseño? ¿Se plantearon otros mecanismos de aprendizaje? </t>
  </si>
  <si>
    <t xml:space="preserve">¿Se definieron esquemas de coordinación, gestión y  financiación claros? ¿Fomentaron el fortalecimiento institucional y la apropiación local?
</t>
  </si>
  <si>
    <t xml:space="preserve">¿Fueron el cronograma y/o el conjunto de actividades realistas de acuerdo a las capacidades de los actores?
</t>
  </si>
  <si>
    <t>¿Se hicieron cambios en el diseño del proyecto? Si fue así, ¿contribuyeron a mejoras significativas?</t>
  </si>
  <si>
    <t>2.1 ¿De qué manera se gestionó la disponibilidad y el uso de medios e insumos?</t>
  </si>
  <si>
    <t xml:space="preserve">2.2 ¿De qué manera se gestionó la ejecución de actividades? </t>
  </si>
  <si>
    <t xml:space="preserve">2.3 ¿De qué manera se alcanzaron los productos?              </t>
  </si>
  <si>
    <t>2.4 ¿Cómo fue la contribución e implicación de los socios?</t>
  </si>
  <si>
    <t>3.1 ¿En qué medida logró el proyecto los resultados previstos (en el sentido de efectos directos)?</t>
  </si>
  <si>
    <t xml:space="preserve">3.2 ¿Se alcanzó el objetivo específico? </t>
  </si>
  <si>
    <t xml:space="preserve"> 4.2 ¿En qué medida ha tenido el proyecto impactos indirectos positivos y/o negativos, ya sean medioambientales, sociales, culturales, de género o económicos?</t>
  </si>
  <si>
    <t>5.1 Viabilidad financiera y económica</t>
  </si>
  <si>
    <t>5.2. Actualmente, ¿cuál es el nivel de apropiación del proyecto por parte de los grupos meta?</t>
  </si>
  <si>
    <t>5.3 ¿Cuál ha sido el grado de apoyo político al proyecto y la interacción entre el proyecto y el nivel político?</t>
  </si>
  <si>
    <t xml:space="preserve">5.4 ¿Cómo ha contribuido el proyecto a la capacidad institucional y de gestión? </t>
  </si>
  <si>
    <t>6.2) Revisión de los criterios de calidad de la cooperación técnica (CT)</t>
  </si>
  <si>
    <t xml:space="preserve">Por favor, comente sobre las cuestiones y aspectos anteriores. La información cualitativa es muy valiosa: </t>
  </si>
  <si>
    <t>Cooperación/asistencia técnica (CT/AT) orientada a la demanda y apropiación</t>
  </si>
  <si>
    <t>Adaptación al contexto y capacidad existente</t>
  </si>
  <si>
    <t>La CT/AT orientada a resultados</t>
  </si>
  <si>
    <t>Estructura de ejecución de proyecto (EEP)</t>
  </si>
  <si>
    <t>6.3) Visibilidad de la Comisión Europea</t>
  </si>
  <si>
    <t>7.1) ¿Se consideraron adecuadamente los aspectos  prácticos y estratégicos de género en la estrategia del proyecto?</t>
  </si>
  <si>
    <t xml:space="preserve">¿Hasta qué punto se pusieron a disposición los insumos a tiempo y con el coste previsto para la ejecución de las actividades entre todas las partes involucradas? Comente brevemente si hubo desviaciones y retrasos importantes al final del proyecto (si procede) y las razones. </t>
  </si>
  <si>
    <t>¿Se gestionaron los recursos del proyecto de manera transparente y responsable?¿Se realizó una auditoría? Si fue así, ¿cuáles fueron las conclusiones?</t>
  </si>
  <si>
    <t xml:space="preserve">¿Se entiendieron claramente los procedimientos contractuales? ¿Facilitaron éstos la ejecución del proyecto? </t>
  </si>
  <si>
    <t>¿Se fomentó una implementación efectiva en términos de costes mediante un monitoreo de los insumos? ¿Quién los monitoreó?</t>
  </si>
  <si>
    <t xml:space="preserve">¿Se involucraron los actores clave en el proceso de diseño? 
</t>
  </si>
  <si>
    <t xml:space="preserve">¿Entendieron claramente los socios del proyecto los objetivos generales (OG) y el objetivo específico (OE)? </t>
  </si>
  <si>
    <t xml:space="preserve">¿Entendieron claramente los socios del proyecto la estrategia de sostenibilidad?
</t>
  </si>
  <si>
    <t xml:space="preserve">¿Permitieron las estructuras inter-institucionales (p.ej. comités de seguimiento o sistemas de monitoreo) una ejecución eficiente del proyecto? </t>
  </si>
  <si>
    <t xml:space="preserve">¿Hubo una comunicación satisfactoria entre los responsables del país socio, la Delegación de la Comisión Europea y la gestión del proyecto?  </t>
  </si>
  <si>
    <t xml:space="preserve">¿Cómo afectaron los procedimientos de la Comisión Europea y su aplicación a la implementación? </t>
  </si>
  <si>
    <t xml:space="preserve">¿Se entregaron los productos a tiempo y en una secuencia lógica? </t>
  </si>
  <si>
    <t>¿Contribuyeron los productos alcanzados a los resultados previstos?</t>
  </si>
  <si>
    <t xml:space="preserve">¿Se monitoreó regularmente el logro de los productos? ¿Utilizó el proyecto algún sistema interno de seguimiento orientado a resultados? </t>
  </si>
  <si>
    <t xml:space="preserve">Al final del proyecto, ¿hasta qué punto se ejecutaron las actividades según lo programado en términos de cronograma y presupuesto? Si no fue así, por favor, comente brevemente las razonas de las desviaciones. </t>
  </si>
  <si>
    <t>Si se diseñó alguna estrategia de salida, ¿cómo fue su implementación?</t>
  </si>
  <si>
    <t xml:space="preserve">¿Se utilizaron otras herramientas de monitoreo por parte de la gestión del proyecto u otros actores involucrados (p.ej. calendario de recursos o de actividades, etc.)? </t>
  </si>
  <si>
    <t xml:space="preserve">Si procede, ¿cómo se coordinó el proyecto con otras intervenciones similares para fomentar sinergias y evitar duplicaciones?  </t>
  </si>
  <si>
    <t>¿Se lograron los resultados previstos?</t>
  </si>
  <si>
    <t xml:space="preserve">¿Cuál fue la calidad de los resultados/servicios disponibles? </t>
  </si>
  <si>
    <t xml:space="preserve">¿Tuvieron todos los grupos meta acceso a los resultados disponibles e hicieron uso de ellos? 
</t>
  </si>
  <si>
    <t xml:space="preserve">¿Hubo factores que impidieron/favorecieron el acceso de los grupos meta a los resultados/servicios?  </t>
  </si>
  <si>
    <t>Si hubo efectos negativos no planificados sobre los grupos meta, ¿en qué medida se tomaron medidas apropiadas por parte de la gestión del proyecto?</t>
  </si>
  <si>
    <t xml:space="preserve">¿En qué medida contribuyeron los efectos positivos no planificados a los resultados generados/servicios provistos?  </t>
  </si>
  <si>
    <t xml:space="preserve">¿Hubo factores que contribuyeron positivamente al impacto directo del proyecto? </t>
  </si>
  <si>
    <t xml:space="preserve">¿Ha existido coherencia, complementariedad y coordinación entre los donantes? ¿Ha tenido esto algún impacto indirecto sobre el proyecto?  </t>
  </si>
  <si>
    <t xml:space="preserve">¿Ha tenido el proyecto algún impacto directo en el grupo de beneficiarios (directo, indirecto, otros)? </t>
  </si>
  <si>
    <t>4.1 ¿Cuál ha sido el impacto directo del proyecto en el nivel de objetivos generales?</t>
  </si>
  <si>
    <t xml:space="preserve">¿En qué medida se han alcanzado los indicadores objetivamente verificables (IOV)/metas? </t>
  </si>
  <si>
    <t xml:space="preserve">¿Ha habido impactos positivos no previstos sobre los grupos meta planificados u otras comunidades no destinatarias del proyecto? ¿Cómo ha afectado esto al impacto? </t>
  </si>
  <si>
    <t>¿Ha tomado el proyecto medidas a tiempo para mitigar los impactos negativos no previstos? ¿Cuál ha sido el resultado? ¿Ha habido grupos meta capaces de mitigar impactos negativos no planificados?</t>
  </si>
  <si>
    <t xml:space="preserve">¿En qué medida se adaptó el proyecto a las condiciones externas cambiantes (riesgos y supuestos) para asegurar beneficios a los grupos meta? </t>
  </si>
  <si>
    <t xml:space="preserve">¿Se han puesto fondos a disposición para respaldar institucionalmente los servicios/resultados? Si ha sido así, ¿por parte de quién? </t>
  </si>
  <si>
    <t xml:space="preserve">Una vez finalizado el proyecto, ¿han sido asequibles los servicios/resultados para los grupos meta? </t>
  </si>
  <si>
    <t xml:space="preserve">¿Han sido capaces los/as beneficiarios/as o autoridades/instituciones relevantes de garantizar el mantenimiento o sustitución de tecnologías/servicios introducidos por el proyecto? </t>
  </si>
  <si>
    <t xml:space="preserve">¿Se han podido mantener los beneficios a pesar de factores económicos cambiantes (p.ej. precios de las materias primas, tipo de cambio, etc.)?  </t>
  </si>
  <si>
    <t>¿Existió alguna estrategia de salida económico-financiera? Si es así, ¿cómo se ha implementado?</t>
  </si>
  <si>
    <t xml:space="preserve">¿En qué medida han estado involucrados los grupos meta y posiblemente otros grupos de interés relevantes en el proceso de planificación e implementación? </t>
  </si>
  <si>
    <t>¿En qué medida siguen involucrados activamente los grupos meta relevantes en la toma de decisiones sobre los resultados/servicios del proyecto?</t>
  </si>
  <si>
    <t>¿Siguen haciendo uso los grupos meta de los resultados relevantes?</t>
  </si>
  <si>
    <t xml:space="preserve">¿Planificaron los grupos meta dar continuidad a los beneficios? Si fue así, ¿cómo se ha materializado? </t>
  </si>
  <si>
    <t>¿Qué apoyo se ha dado desde las políticas nacionales, sectoriales y presupuestarias relevantes?</t>
  </si>
  <si>
    <t>¿Han afectado cambios de políticas y prioridades al proyecto? ¿Cómo se ha adaptado el proyecto a estos cambios en cuanto a las necesidades de apoyo de largo plazo?</t>
  </si>
  <si>
    <t xml:space="preserve">¿Ha habido algún apoyo político o del sector privado que haya continuado tras el final del proyecto?  </t>
  </si>
  <si>
    <t xml:space="preserve">¿Ha habido un nivel adecuado de recursos humanos apropiados y cualificados disponibles para continuar con los beneficios del proyecto? </t>
  </si>
  <si>
    <t xml:space="preserve">6.1)  Rol del Grupo de Apoyo a la Calidad (QSG) y del Seguimiento Orientado a Resultados (ROM) en la calidad del proyecto   </t>
  </si>
  <si>
    <t>¿Fueron  adecuados y pertinentes los comentarios recogidos en la lista de control y en las minutas sobre la calidad y contenido de la Ficha de Acción (especialmente aquellos relacionados con el análisis de las partes implicadas y de las necesidades, la evaluación de la capacidad institucional de los socios ejecutores, así como de los riesgos y supuestos)?</t>
  </si>
  <si>
    <t>Armonización de la CT</t>
  </si>
  <si>
    <t>¿Tomó en cuenta la CT otros apoyos de cooperación técnica de otros donantes en el mismo sector? (Solicite esta información a la Delegación de la CE).</t>
  </si>
  <si>
    <t>¿Se había previsto la transferencia del proyecto? En caso afirmativo, ¿cómo se llevó a cabo?</t>
  </si>
  <si>
    <t>¿Logró la CT sus objetivos sin limitaciones críticas?</t>
  </si>
  <si>
    <t>¿Se proveyó la CT de manera conjunta con otros donantes? (Si no hubo otros donantes activos en el sector, marque N/A).</t>
  </si>
  <si>
    <t>¿Fue adecuada la CT con respecto a la capacidad de los socios locales?</t>
  </si>
  <si>
    <t>¿Asumieron efectivamente los socios locales una posición de liderazgo en la planificación y la gestión de la CT (más allá de la aprobación formal)?</t>
  </si>
  <si>
    <t>¿Estuvieron claramente especificados los resultados (productos y efectos directos) de la CT (p.ej. en los Términos de Referencia de la Asistencia Técnica)? ¿Fueron evaluados regularmente (p.ej. a través de un diálogo sobre el desempeño o evaluación conjunta)?</t>
  </si>
  <si>
    <t xml:space="preserve">¿Gestionó el personal del país socio el programa de manera efectiva (y no la Asistencia Técnica)? </t>
  </si>
  <si>
    <t>¿Asumieron los/as expertos/as instrucciones de los socios (y no de la CE) y les mantuvieron informados?</t>
  </si>
  <si>
    <t xml:space="preserve">a) ¿Contribuyó el proyecto a la promoción de la visibilidad de la Comisión Europea (p.ej. ¿cumplió con las directrices de visibilidad de la CE?)? </t>
  </si>
  <si>
    <t xml:space="preserve">Lecciones aprendidas (si las hay): Por favor, utilice la página 8 "lecciones aprendidas" </t>
  </si>
  <si>
    <r>
      <t xml:space="preserve">LECCIONES APRENDIDAS Y OTRAS OBSERVACIONES (SI LAS HAY)                                                                                                                                                                                                                </t>
    </r>
    <r>
      <rPr>
        <b/>
        <i/>
        <sz val="10"/>
        <rFont val="Arial"/>
        <family val="2"/>
      </rPr>
      <t xml:space="preserve"> Por favor, utilice la página 8 "lecciones aprendidas" .</t>
    </r>
  </si>
  <si>
    <t xml:space="preserve">Lecciones aprendidas (si las hay): Por favor, utilice la página 8 "lecciones aprendidas"  </t>
  </si>
  <si>
    <t xml:space="preserve">7.2) ¿Respetó el proyecto las necesidades medioambientales? </t>
  </si>
  <si>
    <t>7.3) ¿Se integró la (buena) gobernanza en el proyecto/programa (P/P)?</t>
  </si>
  <si>
    <t xml:space="preserve">7.4) ¿Contribuyó el proyecto activamente a la promoción de los derechos humanos? </t>
  </si>
  <si>
    <t xml:space="preserve">En caso afirmativo, ¿cómo y con qué efectos? Si no, ¿por qué no? Si n/a, explíquelo. 
Por favor, considere los siguientes aspectos de la integración de la perspectiva de género:                                                                                                                                                                                                           • ¿Se incrementó la igualdad de género como resultado del proyecto?                                                                                                                                                                                                                                              • ¿Hasta qué punto conllevó el enfoque de género a un mejor impacto y sostenibilidad del proyecto?                                                                                                                                                                              • ¿Se había planificado el proyecto sobre la base de un análisis de beneficiarios/as diferenciado según género?                                                                                                                                                                            • De acuerdo al Marcador de Política de Igualdad de Género (Gender Equality Policy Marker) de la OCDE, ¿cómo clasificaría Ud. este proyecto? </t>
  </si>
  <si>
    <t xml:space="preserve">Si es así, ¿cómo? Si no, ¿por qué no? Si n/a, explíquelo. 
•  ¿Ayudó el proyecto/programa a garantizar el respeto de los derechos humanos pertinentes?
• ¿Se limitaron de alguna manera los derechos humanos? 
• ¿Hubo partes interesadas u observadores que expresaran alguna inquietud relacionada con los derechos humanos? 
• ¿Hasta qué punto el enfoque de derechos humanos conllevó a un mejor impacto/sostenibilidad del proyecto? </t>
  </si>
  <si>
    <t xml:space="preserve">Lecciones aprendidas (si las hay): Por favor, utilice la página 8 "lecciones aprendidas" 
</t>
  </si>
  <si>
    <t>Identificación de lecciones aprendidas</t>
  </si>
  <si>
    <t>¿Hay lecciones aprendidas relacionadas con las estrategias de intervención que incidieran de manera positiva/negativa sobre el desempeño del proyecto y pudieran ser transferidas?</t>
  </si>
  <si>
    <t xml:space="preserve">Si fue así, ¿cómo? Si no, ¿por qué no? Si n/a, explíquelo.  Por favor, considere los siguientes aspectos de gobernanza: 
• ¿Integró el diseño del proyecto/programa conflictos potenciales?
• ¿En qué medida el enfoque de (buena) gobernanza mejoró el impacto y la sostenibilidad del proyecto? 
• ¿Tuvo en cuenta el proyecto el impacto diferenciado de la pobreza en grupos desfavorecidos? 
• ¿Produjo el proyecto/programa de manera regular información financiera transparente? ¿Se difundieron sus resultados ampliamente y de manera comprensible? 
•  ¿Se pusieron a disposición herramientas eficaces de seguimiento anti-corrupción? </t>
  </si>
  <si>
    <t>Si los comentarios fueron tomados en cuenta, ¿mejoraron la implementación? En caso negativo, ¿hubo alguna consecuencia durante la implementación?</t>
  </si>
  <si>
    <t>¿Ha conllevado algún monitoreo o evaluación, incluyendo el ROM, a mejoras en el desempeño del proyecto?</t>
  </si>
  <si>
    <t>¿Proveyeron los socios locales los insumos necesarios para facilitar el desempeño de la CT (p.ej. insumos humanos y/o físicos)? (Haga referencia a la casilla de CT/AT).</t>
  </si>
  <si>
    <t xml:space="preserve">¿Han existido buenas relaciones con las instituciones existentes y/o las nuevas? ¿Se ha dado continuidad a algunas o a todas las actividades del proyecto? </t>
  </si>
  <si>
    <t xml:space="preserve">¿En qué medida ha estado el proyecto inserto en estructuras locales y/o estructuras existentes? </t>
  </si>
  <si>
    <t>¿Fueron capaces todos los socios de realizar sus contribuciones financieras y/o de recursos humanos? Si no fue así, comente, por favor, los motivos.</t>
  </si>
  <si>
    <t>Si procede, ¿de qué manera se adaptó el diseño del proyecto para mejorar su pertinencia?</t>
  </si>
  <si>
    <t xml:space="preserve">¿Qué tipo de enfoque de proyecto se concebió en el diseño? (Por favor, comente brevemente el sector y los niveles de intervención, sea el comunitario, institucional o de  políticas). </t>
  </si>
  <si>
    <t>¿Fueron coherentes los objetivos generales y el objetivo específico con las políticas del Gobierno socio y las apoyan? (Si procede, especifique si se centraron en cambios de políticas) En la actualidad, ¿seguiría siendo así?</t>
  </si>
  <si>
    <t>¿Cómo se monitorearon las actividades? ¿Se utilizó el marco lógico o alguna herramienta similar como instrumento de gestión? En caso negativo, ¿por qué no?</t>
  </si>
  <si>
    <t xml:space="preserve">Si procede, ¿hasta qué punto el proyecto fue flexible para adaptarse a las necesidades cambiantes? </t>
  </si>
  <si>
    <t xml:space="preserve">  ¿Se reflejaron correctamente en los indicadores objetivamente verificables (IOV)/metas? 
</t>
  </si>
  <si>
    <t>¿Cuál fue la calidad de los productos?</t>
  </si>
  <si>
    <t xml:space="preserve">¿Fueron adecuados los indicadores objetivamente verificables (IOV)/metas del objetivo específico?¿Se midieron? </t>
  </si>
  <si>
    <t>1. LECCIONES TEMÁTICAS</t>
  </si>
  <si>
    <t>2. ESTRATEGIAS DE INTERVENCIÓN</t>
  </si>
  <si>
    <t>3. ORGANIZACIÓN Y MODALIDAD DE EJECUCIÓN</t>
  </si>
  <si>
    <r>
      <t xml:space="preserve">La contribución de los resultados del proyecto (en el sentido de efectos directos*) al logro del objetivo específico del proyecto al final del período de implementación del mismo. 
*Efecto directo: Cambio inicial atribuible a la intervención    
</t>
    </r>
    <r>
      <rPr>
        <b/>
        <i/>
        <sz val="11"/>
        <rFont val="Arial"/>
        <family val="2"/>
      </rPr>
      <t xml:space="preserve">El análisis debería centrarse en la situación al final del proyecto. </t>
    </r>
  </si>
  <si>
    <r>
      <t xml:space="preserve">Por favor, </t>
    </r>
    <r>
      <rPr>
        <b/>
        <i/>
        <sz val="12"/>
        <rFont val="Arial"/>
        <family val="2"/>
      </rPr>
      <t>considere</t>
    </r>
    <r>
      <rPr>
        <i/>
        <sz val="12"/>
        <rFont val="Arial"/>
        <family val="2"/>
      </rPr>
      <t xml:space="preserve"> los siguientes aspectos para identificar lecciones aprendidas:                                                             
• ¿Tuvo el proyecto algún instrumento o sistema de aprendizaje?                                                                                                                                                                                                                                                                   • ¿Identificó el proyecto buenas/malas prácticas o lecciones aprendidas? 
• ¿Realizó o continua realizando el proyecto algún esfuerzo de sistematización de lecciones aprendidas (p.ej. en publicaciones, base de datos, etc.)? 
• ¿Qué hipótesis se validaron (o no) con el proyecto en relación al enfoque del mismo, las estrategias de intervención, los esquemas institucionales y de organización, la modalidad de implementación, etc.? 
• ¿Son relevantes (las lecciones) para la programación de la CE (por sector, país, región o instrumento)?                                                                                                                                                                          • ¿Son relevantes (las lecciones) para el diseño de otras intervenciones de proyecto o convocatorias de propuestas? 
• ¿Son relevantes para otros proyectos de la CE en ejecución?</t>
    </r>
  </si>
  <si>
    <r>
      <t xml:space="preserve">Por favor, </t>
    </r>
    <r>
      <rPr>
        <b/>
        <i/>
        <sz val="11"/>
        <rFont val="Arial"/>
        <family val="2"/>
      </rPr>
      <t>considere</t>
    </r>
    <r>
      <rPr>
        <i/>
        <sz val="11"/>
        <rFont val="Arial"/>
        <family val="2"/>
      </rPr>
      <t xml:space="preserve"> los siguientes aspectos para formular lecciones aprendidas (véase estructura abajo):                                                                                                                                                          
•¿Cuál es el contenido específico de la lección aprendida (temático, metodológico)? 
•¿Para qué contexto es relevante la lección aprendida? (Descripción del problema, situación) 
•¿Para qué objetivo es útil la lección (uso real y potencial)?                                                                                                                               
•¿Quién se beneficia o puede beneficiarse de la lección? (grupos que se beneficien de su aplicación)                                                                                                                                                                                                                                                                                                                     
•¿Existe documentación que sistematice la experiencia?                                                                                                                                                                            •¿Recomendaría Ud. un análisis más profundo del aspecto mencionado?
•¿Podría replicarse la lección en otros proyectos/programas? </t>
    </r>
  </si>
  <si>
    <t>¿Existen lecciones aprendidas en relación al diseño de productos/servicios/ conceptos del proyecto/programa en algun área temático específico? (Se pueden incluir lecciones relacionadas con los aspectos transversales, como género, medio ambiente, buena gobernanza y/o derechos humanos).</t>
  </si>
  <si>
    <t>¿Existen lecciones aprendidas relacionadas con los arreglos institucionales, organizativos y/o de financiación, tanto en el ámbito del proyecto como en el nivel de instrumentos de la CE? (Incluir las lecciones relacionadas con los aspectos horizontales).</t>
  </si>
  <si>
    <t>¿En qué medida fueron tomados en cuenta e incluidos los comentarios del QSG durante la fase de formulación en los documentos de proyecto (p.ej. disposiciones técnicas y administrativas (DTA), convenios de financiación, marco lógico, informes de arranque, etc.)? (En el análisis ex-post, la/s BCS anterior/es puede/n ser utilizada/s aquí como fuente de información).</t>
  </si>
</sst>
</file>

<file path=xl/styles.xml><?xml version="1.0" encoding="utf-8"?>
<styleSheet xmlns="http://schemas.openxmlformats.org/spreadsheetml/2006/main">
  <numFmts count="2">
    <numFmt numFmtId="8" formatCode="#,##0.00\ &quot;€&quot;;[Red]\-#,##0.00\ &quot;€&quot;"/>
    <numFmt numFmtId="172" formatCode="00000"/>
  </numFmts>
  <fonts count="32">
    <font>
      <sz val="10"/>
      <name val="Arial"/>
    </font>
    <font>
      <sz val="10"/>
      <name val="Arial"/>
      <family val="2"/>
    </font>
    <font>
      <b/>
      <sz val="10"/>
      <name val="Arial"/>
      <family val="2"/>
    </font>
    <font>
      <sz val="10"/>
      <name val="Arial"/>
      <family val="2"/>
    </font>
    <font>
      <i/>
      <sz val="10"/>
      <name val="Arial"/>
      <family val="2"/>
    </font>
    <font>
      <b/>
      <sz val="14"/>
      <name val="Arial"/>
      <family val="2"/>
    </font>
    <font>
      <sz val="12"/>
      <name val="Arial"/>
      <family val="2"/>
    </font>
    <font>
      <b/>
      <sz val="10"/>
      <color indexed="9"/>
      <name val="Arial"/>
      <family val="2"/>
    </font>
    <font>
      <sz val="10"/>
      <color indexed="9"/>
      <name val="Arial"/>
      <family val="2"/>
    </font>
    <font>
      <sz val="10"/>
      <color indexed="10"/>
      <name val="Arial"/>
      <family val="2"/>
    </font>
    <font>
      <b/>
      <sz val="16"/>
      <name val="Arial"/>
      <family val="2"/>
    </font>
    <font>
      <sz val="8"/>
      <name val="Arial"/>
      <family val="2"/>
    </font>
    <font>
      <sz val="10"/>
      <color indexed="8"/>
      <name val="Arial"/>
      <family val="2"/>
    </font>
    <font>
      <b/>
      <sz val="10"/>
      <color indexed="8"/>
      <name val="Arial"/>
      <family val="2"/>
    </font>
    <font>
      <sz val="9"/>
      <name val="TimesDL"/>
    </font>
    <font>
      <sz val="14"/>
      <name val="Arial"/>
      <family val="2"/>
    </font>
    <font>
      <b/>
      <sz val="12"/>
      <name val="Arial"/>
      <family val="2"/>
    </font>
    <font>
      <i/>
      <sz val="12"/>
      <name val="Arial"/>
      <family val="2"/>
    </font>
    <font>
      <sz val="18"/>
      <name val="Arial"/>
      <family val="2"/>
    </font>
    <font>
      <sz val="12"/>
      <color indexed="9"/>
      <name val="Arial"/>
      <family val="2"/>
    </font>
    <font>
      <sz val="12"/>
      <name val="Times New Roman"/>
      <family val="1"/>
    </font>
    <font>
      <sz val="10"/>
      <color indexed="8"/>
      <name val="Arial"/>
      <family val="2"/>
    </font>
    <font>
      <b/>
      <i/>
      <sz val="10"/>
      <name val="Arial"/>
      <family val="2"/>
    </font>
    <font>
      <sz val="8"/>
      <name val="Arial"/>
      <family val="2"/>
    </font>
    <font>
      <i/>
      <sz val="11"/>
      <name val="Arial"/>
      <family val="2"/>
    </font>
    <font>
      <b/>
      <sz val="11"/>
      <name val="Arial"/>
      <family val="2"/>
    </font>
    <font>
      <b/>
      <i/>
      <sz val="11"/>
      <name val="Arial"/>
      <family val="2"/>
    </font>
    <font>
      <sz val="11"/>
      <name val="Arial"/>
      <family val="2"/>
    </font>
    <font>
      <b/>
      <sz val="10"/>
      <color indexed="11"/>
      <name val="Arial"/>
      <family val="2"/>
    </font>
    <font>
      <sz val="11"/>
      <color indexed="10"/>
      <name val="Arial"/>
      <family val="2"/>
    </font>
    <font>
      <sz val="10"/>
      <color indexed="11"/>
      <name val="Arial"/>
      <family val="2"/>
    </font>
    <font>
      <b/>
      <i/>
      <sz val="12"/>
      <name val="Arial"/>
      <family val="2"/>
    </font>
  </fonts>
  <fills count="10">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6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373">
    <xf numFmtId="0" fontId="0" fillId="0" borderId="0" xfId="0"/>
    <xf numFmtId="0" fontId="9"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3" fillId="3" borderId="1" xfId="0" applyFont="1" applyFill="1" applyBorder="1" applyAlignment="1" applyProtection="1">
      <alignment vertical="center" wrapText="1"/>
      <protection locked="0"/>
    </xf>
    <xf numFmtId="0" fontId="8" fillId="4" borderId="1" xfId="0" applyFont="1" applyFill="1" applyBorder="1" applyAlignment="1" applyProtection="1">
      <alignment horizontal="center"/>
      <protection locked="0"/>
    </xf>
    <xf numFmtId="0" fontId="0" fillId="0" borderId="0" xfId="0" applyFill="1" applyProtection="1"/>
    <xf numFmtId="0" fontId="2" fillId="0" borderId="0" xfId="0" applyFont="1" applyFill="1" applyBorder="1" applyAlignment="1" applyProtection="1">
      <alignment horizontal="left" vertical="top" wrapText="1"/>
    </xf>
    <xf numFmtId="0" fontId="2" fillId="3"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9" fontId="2" fillId="0" borderId="1" xfId="0" applyNumberFormat="1" applyFont="1" applyFill="1" applyBorder="1" applyAlignment="1" applyProtection="1">
      <alignment horizontal="center" vertical="center"/>
    </xf>
    <xf numFmtId="9" fontId="0" fillId="0" borderId="0" xfId="0" applyNumberFormat="1" applyFill="1" applyProtection="1"/>
    <xf numFmtId="0" fontId="0" fillId="0" borderId="0" xfId="0" applyBorder="1" applyProtection="1"/>
    <xf numFmtId="0" fontId="5" fillId="0" borderId="0" xfId="0" applyFont="1" applyBorder="1" applyAlignment="1" applyProtection="1">
      <alignment horizontal="center"/>
    </xf>
    <xf numFmtId="0" fontId="0" fillId="0" borderId="0" xfId="0" applyProtection="1"/>
    <xf numFmtId="49" fontId="5" fillId="0" borderId="0" xfId="0" applyNumberFormat="1" applyFont="1" applyBorder="1" applyAlignment="1" applyProtection="1">
      <alignment horizontal="center"/>
    </xf>
    <xf numFmtId="0" fontId="2" fillId="0" borderId="0" xfId="0" applyFont="1" applyBorder="1" applyAlignment="1" applyProtection="1">
      <alignment horizontal="center" vertical="top"/>
    </xf>
    <xf numFmtId="0" fontId="5" fillId="0" borderId="0" xfId="0" applyFont="1" applyBorder="1" applyProtection="1"/>
    <xf numFmtId="0" fontId="2" fillId="0" borderId="0" xfId="0" applyFont="1" applyProtection="1"/>
    <xf numFmtId="0" fontId="2" fillId="5"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9" fontId="0" fillId="0" borderId="0" xfId="0" applyNumberFormat="1" applyProtection="1"/>
    <xf numFmtId="0" fontId="0" fillId="0" borderId="1" xfId="0" applyFill="1" applyBorder="1" applyAlignment="1" applyProtection="1">
      <alignment horizontal="center"/>
    </xf>
    <xf numFmtId="0" fontId="0" fillId="0" borderId="1" xfId="0" applyBorder="1" applyProtection="1"/>
    <xf numFmtId="0" fontId="0" fillId="0" borderId="0" xfId="0" applyBorder="1" applyAlignment="1" applyProtection="1">
      <alignment horizontal="center"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left"/>
    </xf>
    <xf numFmtId="1" fontId="0" fillId="0" borderId="0" xfId="0" applyNumberFormat="1" applyProtection="1"/>
    <xf numFmtId="9" fontId="0" fillId="0" borderId="0" xfId="0" applyNumberFormat="1" applyBorder="1" applyProtection="1"/>
    <xf numFmtId="0" fontId="0" fillId="0" borderId="0" xfId="0" applyBorder="1" applyAlignment="1" applyProtection="1"/>
    <xf numFmtId="9" fontId="0" fillId="6" borderId="0" xfId="0" applyNumberFormat="1" applyFill="1" applyProtection="1"/>
    <xf numFmtId="9" fontId="2" fillId="6" borderId="2" xfId="0" applyNumberFormat="1"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xf>
    <xf numFmtId="0" fontId="0" fillId="0" borderId="1" xfId="0" applyBorder="1" applyAlignment="1" applyProtection="1">
      <alignment horizontal="center"/>
      <protection locked="0"/>
    </xf>
    <xf numFmtId="0" fontId="0" fillId="2" borderId="1"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9" fillId="5" borderId="1" xfId="0" applyFont="1" applyFill="1" applyBorder="1" applyAlignment="1" applyProtection="1">
      <alignment horizontal="center"/>
      <protection locked="0"/>
    </xf>
    <xf numFmtId="0" fontId="9" fillId="4" borderId="1" xfId="0" applyFont="1" applyFill="1" applyBorder="1" applyAlignment="1" applyProtection="1">
      <alignment horizontal="center"/>
      <protection locked="0"/>
    </xf>
    <xf numFmtId="172" fontId="0" fillId="0" borderId="0" xfId="0" applyNumberFormat="1" applyAlignment="1" applyProtection="1">
      <alignment wrapText="1"/>
    </xf>
    <xf numFmtId="172" fontId="0" fillId="0" borderId="0" xfId="0" applyNumberFormat="1" applyAlignment="1">
      <alignment wrapText="1"/>
    </xf>
    <xf numFmtId="0" fontId="3" fillId="0" borderId="0" xfId="0" applyFont="1" applyAlignment="1">
      <alignment horizontal="justify"/>
    </xf>
    <xf numFmtId="0" fontId="2" fillId="0" borderId="0" xfId="0" applyFont="1" applyFill="1" applyBorder="1" applyAlignment="1" applyProtection="1">
      <alignment horizontal="left" vertical="top"/>
    </xf>
    <xf numFmtId="0" fontId="0" fillId="0" borderId="0" xfId="0" applyFill="1" applyBorder="1" applyProtection="1"/>
    <xf numFmtId="0" fontId="2" fillId="0" borderId="0" xfId="0" applyFont="1" applyFill="1" applyAlignment="1" applyProtection="1">
      <alignment horizontal="center"/>
    </xf>
    <xf numFmtId="0" fontId="2" fillId="0" borderId="0" xfId="0" applyFont="1" applyFill="1" applyProtection="1"/>
    <xf numFmtId="0" fontId="2" fillId="7" borderId="1" xfId="0" applyFont="1" applyFill="1" applyBorder="1" applyAlignment="1" applyProtection="1">
      <alignment horizontal="center" vertical="center"/>
    </xf>
    <xf numFmtId="0" fontId="2" fillId="2" borderId="1" xfId="0" applyFont="1" applyFill="1" applyBorder="1" applyAlignment="1" applyProtection="1">
      <alignment horizontal="left"/>
      <protection locked="0"/>
    </xf>
    <xf numFmtId="0" fontId="2" fillId="7" borderId="1" xfId="0" applyFont="1" applyFill="1" applyBorder="1" applyAlignment="1" applyProtection="1">
      <alignment horizontal="left"/>
      <protection locked="0"/>
    </xf>
    <xf numFmtId="0" fontId="2" fillId="4" borderId="1" xfId="0" applyFont="1" applyFill="1" applyBorder="1" applyAlignment="1" applyProtection="1">
      <alignment horizontal="left"/>
      <protection locked="0"/>
    </xf>
    <xf numFmtId="0" fontId="3" fillId="0" borderId="0" xfId="0" applyFont="1" applyFill="1"/>
    <xf numFmtId="0" fontId="2" fillId="0" borderId="1" xfId="0" applyFont="1" applyFill="1" applyBorder="1" applyAlignment="1" applyProtection="1">
      <alignment horizontal="left" vertical="center"/>
    </xf>
    <xf numFmtId="0" fontId="3" fillId="0" borderId="0" xfId="0" applyFont="1" applyBorder="1" applyAlignment="1">
      <alignment vertical="center"/>
    </xf>
    <xf numFmtId="0" fontId="0" fillId="0" borderId="1" xfId="0" applyBorder="1" applyAlignment="1" applyProtection="1"/>
    <xf numFmtId="0" fontId="2" fillId="4" borderId="1" xfId="0" applyFont="1" applyFill="1" applyBorder="1" applyAlignment="1" applyProtection="1">
      <protection locked="0"/>
    </xf>
    <xf numFmtId="0" fontId="0" fillId="0" borderId="3" xfId="0" applyBorder="1" applyAlignment="1" applyProtection="1"/>
    <xf numFmtId="0" fontId="0" fillId="0" borderId="1" xfId="0" applyFill="1" applyBorder="1" applyProtection="1"/>
    <xf numFmtId="0" fontId="2" fillId="0" borderId="1" xfId="0" applyFont="1" applyFill="1" applyBorder="1" applyProtection="1"/>
    <xf numFmtId="0" fontId="2" fillId="0" borderId="1" xfId="0" applyFont="1" applyBorder="1" applyAlignment="1" applyProtection="1">
      <alignment horizontal="left" vertical="center"/>
    </xf>
    <xf numFmtId="2" fontId="6" fillId="0" borderId="1" xfId="0" applyNumberFormat="1"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9" fontId="2" fillId="0" borderId="1" xfId="1" applyFont="1" applyFill="1" applyBorder="1" applyAlignment="1" applyProtection="1">
      <alignment horizontal="center" vertical="center"/>
    </xf>
    <xf numFmtId="0" fontId="14" fillId="0" borderId="1" xfId="0" applyFont="1" applyFill="1" applyBorder="1" applyProtection="1"/>
    <xf numFmtId="0" fontId="0" fillId="0" borderId="1" xfId="0" applyBorder="1" applyAlignment="1" applyProtection="1">
      <alignment vertical="top"/>
    </xf>
    <xf numFmtId="4" fontId="6" fillId="0" borderId="1" xfId="0" applyNumberFormat="1" applyFont="1" applyFill="1" applyBorder="1" applyAlignment="1" applyProtection="1">
      <alignment horizontal="center" vertical="center"/>
    </xf>
    <xf numFmtId="0" fontId="13" fillId="6" borderId="4" xfId="0" applyFont="1" applyFill="1" applyBorder="1" applyAlignment="1">
      <alignment horizontal="left"/>
    </xf>
    <xf numFmtId="0" fontId="16" fillId="0" borderId="5" xfId="0" applyFont="1" applyFill="1" applyBorder="1" applyAlignment="1" applyProtection="1">
      <alignment horizontal="left" vertical="center"/>
    </xf>
    <xf numFmtId="0" fontId="16" fillId="0" borderId="6" xfId="0" applyFont="1" applyFill="1" applyBorder="1" applyAlignment="1" applyProtection="1">
      <alignment horizontal="left" vertical="center"/>
    </xf>
    <xf numFmtId="0" fontId="6" fillId="0"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xf>
    <xf numFmtId="0" fontId="6" fillId="0" borderId="1" xfId="0" applyFont="1" applyBorder="1" applyAlignment="1" applyProtection="1"/>
    <xf numFmtId="14" fontId="16" fillId="0" borderId="1" xfId="0" applyNumberFormat="1" applyFont="1" applyFill="1" applyBorder="1" applyAlignment="1" applyProtection="1">
      <alignment horizontal="left" vertical="center"/>
    </xf>
    <xf numFmtId="14" fontId="6" fillId="0" borderId="7" xfId="0" applyNumberFormat="1" applyFont="1" applyFill="1" applyBorder="1" applyAlignment="1" applyProtection="1">
      <alignment horizontal="left" vertical="center"/>
      <protection locked="0"/>
    </xf>
    <xf numFmtId="0" fontId="16" fillId="0" borderId="8" xfId="0" applyFont="1" applyFill="1" applyBorder="1" applyAlignment="1" applyProtection="1">
      <alignment horizontal="left" vertical="center"/>
    </xf>
    <xf numFmtId="0" fontId="6" fillId="0" borderId="9" xfId="0" applyFont="1" applyFill="1" applyBorder="1" applyAlignment="1" applyProtection="1">
      <alignment horizontal="left" vertical="center"/>
      <protection locked="0"/>
    </xf>
    <xf numFmtId="0" fontId="16" fillId="0" borderId="9" xfId="0" applyFont="1" applyFill="1" applyBorder="1" applyAlignment="1" applyProtection="1">
      <alignment horizontal="left" vertical="center"/>
    </xf>
    <xf numFmtId="0" fontId="6" fillId="3" borderId="3" xfId="0" applyFont="1" applyFill="1" applyBorder="1" applyAlignment="1" applyProtection="1">
      <alignment vertical="center" wrapText="1"/>
      <protection locked="0"/>
    </xf>
    <xf numFmtId="0" fontId="19" fillId="4" borderId="1" xfId="0" applyFont="1" applyFill="1" applyBorder="1" applyAlignment="1" applyProtection="1">
      <alignment horizontal="center"/>
      <protection locked="0"/>
    </xf>
    <xf numFmtId="49" fontId="6" fillId="0" borderId="1" xfId="0" applyNumberFormat="1" applyFont="1" applyBorder="1" applyAlignment="1" applyProtection="1">
      <alignment horizontal="left" vertical="justify"/>
      <protection locked="0"/>
    </xf>
    <xf numFmtId="0" fontId="6" fillId="0" borderId="10" xfId="0" applyFont="1" applyBorder="1" applyAlignment="1" applyProtection="1"/>
    <xf numFmtId="0" fontId="6" fillId="0" borderId="3" xfId="0" applyFont="1" applyBorder="1" applyAlignment="1" applyProtection="1"/>
    <xf numFmtId="0" fontId="6" fillId="0" borderId="3" xfId="0" applyFont="1" applyFill="1" applyBorder="1" applyAlignment="1" applyProtection="1">
      <alignment horizontal="left" vertical="center"/>
      <protection locked="0"/>
    </xf>
    <xf numFmtId="0" fontId="16" fillId="0" borderId="11" xfId="0" applyFont="1" applyFill="1" applyBorder="1" applyAlignment="1" applyProtection="1">
      <alignment horizontal="left" vertical="center"/>
    </xf>
    <xf numFmtId="0" fontId="12" fillId="0" borderId="12"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3" fillId="0" borderId="0" xfId="0" applyFont="1"/>
    <xf numFmtId="0" fontId="7" fillId="3" borderId="0"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2" fillId="7" borderId="0" xfId="0" applyFont="1" applyFill="1" applyBorder="1" applyAlignment="1" applyProtection="1">
      <alignment horizontal="left"/>
      <protection locked="0"/>
    </xf>
    <xf numFmtId="0" fontId="2" fillId="4" borderId="0" xfId="0" applyFont="1" applyFill="1" applyBorder="1" applyAlignment="1" applyProtection="1">
      <alignment horizontal="left"/>
      <protection locked="0"/>
    </xf>
    <xf numFmtId="8" fontId="0" fillId="0" borderId="0" xfId="0" applyNumberFormat="1" applyProtection="1"/>
    <xf numFmtId="9" fontId="2" fillId="0" borderId="12" xfId="0" applyNumberFormat="1" applyFont="1" applyFill="1" applyBorder="1" applyAlignment="1" applyProtection="1">
      <alignment horizontal="center" vertical="center"/>
    </xf>
    <xf numFmtId="10" fontId="0" fillId="6" borderId="13" xfId="0" applyNumberFormat="1" applyFill="1" applyBorder="1" applyAlignment="1">
      <alignment wrapText="1" shrinkToFit="1"/>
    </xf>
    <xf numFmtId="10" fontId="0" fillId="6" borderId="14" xfId="0" applyNumberFormat="1" applyFill="1" applyBorder="1" applyAlignment="1">
      <alignment wrapText="1" shrinkToFit="1"/>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horizontal="left"/>
    </xf>
    <xf numFmtId="0" fontId="0" fillId="0" borderId="0" xfId="0" applyFill="1" applyAlignment="1" applyProtection="1"/>
    <xf numFmtId="9" fontId="0" fillId="0" borderId="0" xfId="0" applyNumberFormat="1" applyFill="1" applyAlignment="1" applyProtection="1"/>
    <xf numFmtId="0" fontId="0" fillId="0" borderId="0" xfId="0" applyFill="1" applyBorder="1" applyAlignment="1" applyProtection="1"/>
    <xf numFmtId="1" fontId="0" fillId="0" borderId="0" xfId="0" applyNumberFormat="1" applyFill="1" applyProtection="1"/>
    <xf numFmtId="0" fontId="1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0" fillId="0" borderId="1" xfId="0" applyBorder="1" applyAlignment="1" applyProtection="1">
      <alignment vertical="top" wrapText="1"/>
    </xf>
    <xf numFmtId="0" fontId="27" fillId="0" borderId="0" xfId="0" applyFont="1" applyFill="1" applyProtection="1"/>
    <xf numFmtId="0" fontId="28" fillId="3" borderId="1" xfId="0" applyFont="1" applyFill="1" applyBorder="1" applyAlignment="1" applyProtection="1">
      <alignment horizontal="left"/>
      <protection locked="0"/>
    </xf>
    <xf numFmtId="0" fontId="27" fillId="0" borderId="0" xfId="0" applyFont="1" applyProtection="1"/>
    <xf numFmtId="0" fontId="29" fillId="0" borderId="0" xfId="0" applyFont="1" applyProtection="1"/>
    <xf numFmtId="0" fontId="28" fillId="3" borderId="3" xfId="0" applyFont="1" applyFill="1" applyBorder="1" applyAlignment="1" applyProtection="1">
      <alignment horizontal="left"/>
      <protection locked="0"/>
    </xf>
    <xf numFmtId="0" fontId="30" fillId="3" borderId="1" xfId="0" applyFont="1" applyFill="1" applyBorder="1" applyAlignment="1" applyProtection="1">
      <alignment vertical="center" wrapText="1"/>
      <protection locked="0"/>
    </xf>
    <xf numFmtId="9" fontId="27" fillId="0" borderId="0" xfId="0" applyNumberFormat="1" applyFont="1" applyProtection="1"/>
    <xf numFmtId="0" fontId="30" fillId="3" borderId="1" xfId="0" applyFont="1" applyFill="1" applyBorder="1" applyAlignment="1" applyProtection="1">
      <alignment horizontal="center"/>
      <protection locked="0"/>
    </xf>
    <xf numFmtId="0" fontId="25" fillId="0" borderId="0" xfId="0" applyFont="1" applyBorder="1" applyAlignment="1" applyProtection="1">
      <alignment horizontal="left" vertical="top" wrapText="1"/>
    </xf>
    <xf numFmtId="9" fontId="27" fillId="6" borderId="0" xfId="0" applyNumberFormat="1" applyFont="1" applyFill="1" applyProtection="1"/>
    <xf numFmtId="8" fontId="20" fillId="0" borderId="0" xfId="0" applyNumberFormat="1" applyFont="1" applyBorder="1" applyAlignment="1">
      <alignment horizontal="right" vertical="top" wrapText="1"/>
    </xf>
    <xf numFmtId="0" fontId="6" fillId="3" borderId="1" xfId="0" applyFont="1" applyFill="1" applyBorder="1" applyAlignment="1" applyProtection="1">
      <alignment vertical="center" wrapText="1"/>
      <protection locked="0"/>
    </xf>
    <xf numFmtId="0" fontId="0" fillId="6" borderId="1" xfId="0" applyFill="1" applyBorder="1" applyProtection="1"/>
    <xf numFmtId="0" fontId="17" fillId="0" borderId="1" xfId="0" applyFont="1" applyBorder="1" applyAlignment="1" applyProtection="1">
      <alignment horizontal="left" vertical="center" wrapText="1"/>
    </xf>
    <xf numFmtId="0" fontId="6" fillId="3" borderId="1" xfId="0" applyFont="1" applyFill="1" applyBorder="1" applyAlignment="1" applyProtection="1">
      <alignment horizontal="left" vertical="center" wrapText="1"/>
      <protection locked="0"/>
    </xf>
    <xf numFmtId="0" fontId="19" fillId="4" borderId="1" xfId="0" applyFont="1" applyFill="1" applyBorder="1" applyAlignment="1" applyProtection="1">
      <alignment horizontal="left" vertical="center"/>
      <protection locked="0"/>
    </xf>
    <xf numFmtId="49" fontId="6" fillId="0" borderId="1" xfId="0" applyNumberFormat="1" applyFont="1" applyBorder="1" applyAlignment="1" applyProtection="1">
      <alignment horizontal="left" vertical="center"/>
      <protection locked="0"/>
    </xf>
    <xf numFmtId="0" fontId="17" fillId="3" borderId="1" xfId="0" applyFont="1" applyFill="1" applyBorder="1" applyAlignment="1" applyProtection="1">
      <alignment horizontal="left" vertical="center" wrapText="1"/>
    </xf>
    <xf numFmtId="0" fontId="17" fillId="4" borderId="1" xfId="0" applyFont="1" applyFill="1" applyBorder="1" applyAlignment="1" applyProtection="1">
      <alignment horizontal="left" vertical="center" wrapText="1"/>
    </xf>
    <xf numFmtId="0" fontId="6" fillId="3" borderId="15" xfId="0" applyFont="1" applyFill="1" applyBorder="1" applyAlignment="1" applyProtection="1">
      <alignment vertical="center" wrapText="1"/>
      <protection locked="0"/>
    </xf>
    <xf numFmtId="0" fontId="19" fillId="4" borderId="16" xfId="0" applyFont="1" applyFill="1" applyBorder="1" applyAlignment="1" applyProtection="1">
      <alignment horizontal="center"/>
      <protection locked="0"/>
    </xf>
    <xf numFmtId="49" fontId="6" fillId="0" borderId="16" xfId="0" applyNumberFormat="1" applyFont="1" applyBorder="1" applyAlignment="1" applyProtection="1">
      <alignment horizontal="left" vertical="justify"/>
      <protection locked="0"/>
    </xf>
    <xf numFmtId="0" fontId="5" fillId="0" borderId="0" xfId="0" applyFont="1" applyAlignment="1" applyProtection="1">
      <alignment horizontal="left"/>
    </xf>
    <xf numFmtId="0" fontId="15" fillId="0" borderId="0" xfId="0" applyFont="1" applyProtection="1"/>
    <xf numFmtId="0" fontId="15" fillId="0" borderId="0" xfId="0" applyFont="1"/>
    <xf numFmtId="9" fontId="2" fillId="0" borderId="17" xfId="0" applyNumberFormat="1" applyFont="1" applyFill="1" applyBorder="1" applyAlignment="1" applyProtection="1">
      <alignment horizontal="center" vertical="center"/>
    </xf>
    <xf numFmtId="0" fontId="20" fillId="0" borderId="0" xfId="0" applyFont="1" applyAlignment="1">
      <alignment horizontal="justify"/>
    </xf>
    <xf numFmtId="172" fontId="0" fillId="0" borderId="4" xfId="0" applyNumberFormat="1" applyFill="1" applyBorder="1" applyAlignment="1" applyProtection="1">
      <alignment horizontal="left" vertical="top" wrapText="1"/>
      <protection locked="0"/>
    </xf>
    <xf numFmtId="0" fontId="0" fillId="0" borderId="4" xfId="0" applyBorder="1"/>
    <xf numFmtId="0" fontId="0" fillId="0" borderId="3" xfId="0" applyBorder="1"/>
    <xf numFmtId="0" fontId="25" fillId="0" borderId="0" xfId="0" applyFont="1" applyAlignment="1" applyProtection="1">
      <alignment vertical="top" wrapText="1"/>
    </xf>
    <xf numFmtId="0" fontId="2" fillId="6" borderId="10" xfId="0" applyFont="1" applyFill="1" applyBorder="1" applyAlignment="1" applyProtection="1">
      <alignment horizontal="center" vertical="top" wrapText="1"/>
    </xf>
    <xf numFmtId="0" fontId="2" fillId="6" borderId="4" xfId="0" applyFont="1" applyFill="1" applyBorder="1" applyAlignment="1" applyProtection="1">
      <alignment horizontal="center" vertical="top" wrapText="1"/>
    </xf>
    <xf numFmtId="0" fontId="2" fillId="6" borderId="3" xfId="0" applyFont="1" applyFill="1" applyBorder="1" applyAlignment="1" applyProtection="1">
      <alignment horizontal="center" vertical="top" wrapText="1"/>
    </xf>
    <xf numFmtId="172" fontId="12" fillId="6" borderId="20" xfId="0" applyNumberFormat="1" applyFont="1" applyFill="1" applyBorder="1" applyAlignment="1" applyProtection="1">
      <alignment horizontal="left" vertical="top" wrapText="1"/>
      <protection locked="0"/>
    </xf>
    <xf numFmtId="172" fontId="12" fillId="6" borderId="13" xfId="0" applyNumberFormat="1" applyFont="1" applyFill="1" applyBorder="1" applyAlignment="1" applyProtection="1">
      <alignment horizontal="left" vertical="top" wrapText="1"/>
      <protection locked="0"/>
    </xf>
    <xf numFmtId="172" fontId="12" fillId="6" borderId="14" xfId="0" applyNumberFormat="1" applyFont="1" applyFill="1" applyBorder="1" applyAlignment="1" applyProtection="1">
      <alignment horizontal="left" vertical="top" wrapText="1"/>
      <protection locked="0"/>
    </xf>
    <xf numFmtId="0" fontId="17" fillId="8" borderId="1" xfId="0" applyFont="1" applyFill="1" applyBorder="1" applyAlignment="1" applyProtection="1">
      <alignment horizontal="left" vertical="top" wrapText="1"/>
    </xf>
    <xf numFmtId="0" fontId="16" fillId="8" borderId="1" xfId="0" applyFont="1" applyFill="1" applyBorder="1" applyAlignment="1" applyProtection="1">
      <alignment horizontal="left" vertical="center" wrapText="1"/>
    </xf>
    <xf numFmtId="0" fontId="6" fillId="8"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2" fillId="0" borderId="1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17" fillId="8" borderId="20" xfId="0" applyFont="1" applyFill="1" applyBorder="1" applyAlignment="1" applyProtection="1">
      <alignment horizontal="left" vertical="top" wrapText="1"/>
    </xf>
    <xf numFmtId="0" fontId="17" fillId="8" borderId="14" xfId="0" applyFont="1" applyFill="1" applyBorder="1" applyAlignment="1" applyProtection="1">
      <alignment horizontal="left" vertical="top" wrapText="1"/>
    </xf>
    <xf numFmtId="0" fontId="16" fillId="0" borderId="27"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17" fillId="8" borderId="19" xfId="0" applyFont="1" applyFill="1" applyBorder="1" applyAlignment="1" applyProtection="1">
      <alignment horizontal="left" vertical="top" wrapText="1"/>
    </xf>
    <xf numFmtId="0" fontId="6" fillId="8" borderId="12" xfId="0" applyFont="1" applyFill="1" applyBorder="1" applyProtection="1"/>
    <xf numFmtId="0" fontId="17" fillId="8" borderId="18" xfId="0" applyFont="1" applyFill="1" applyBorder="1" applyAlignment="1" applyProtection="1">
      <alignment horizontal="left" vertical="top" wrapText="1"/>
    </xf>
    <xf numFmtId="0" fontId="6" fillId="8" borderId="15" xfId="0" applyFont="1" applyFill="1" applyBorder="1" applyProtection="1"/>
    <xf numFmtId="0" fontId="17" fillId="8" borderId="10" xfId="0" applyFont="1" applyFill="1" applyBorder="1" applyAlignment="1" applyProtection="1">
      <alignment horizontal="left" vertical="top" wrapText="1"/>
      <protection hidden="1"/>
    </xf>
    <xf numFmtId="0" fontId="17" fillId="8" borderId="3" xfId="0" applyFont="1" applyFill="1" applyBorder="1" applyAlignment="1" applyProtection="1">
      <alignment horizontal="left" vertical="top" wrapText="1"/>
      <protection hidden="1"/>
    </xf>
    <xf numFmtId="0" fontId="17" fillId="8" borderId="12" xfId="0" applyFont="1" applyFill="1" applyBorder="1" applyAlignment="1" applyProtection="1">
      <alignment horizontal="left" vertical="top" wrapText="1"/>
    </xf>
    <xf numFmtId="0" fontId="18" fillId="6" borderId="10" xfId="0" applyFont="1" applyFill="1" applyBorder="1" applyAlignment="1" applyProtection="1">
      <alignment horizontal="center" vertical="center" wrapText="1"/>
    </xf>
    <xf numFmtId="0" fontId="18" fillId="6" borderId="4" xfId="0" applyFont="1" applyFill="1" applyBorder="1" applyAlignment="1" applyProtection="1">
      <alignment horizontal="center" vertical="center" wrapText="1"/>
    </xf>
    <xf numFmtId="0" fontId="18" fillId="6" borderId="3" xfId="0" applyFont="1" applyFill="1" applyBorder="1" applyAlignment="1" applyProtection="1">
      <alignment horizontal="center" vertical="center" wrapText="1"/>
    </xf>
    <xf numFmtId="0" fontId="17" fillId="8" borderId="20" xfId="0" applyFont="1" applyFill="1" applyBorder="1" applyAlignment="1" applyProtection="1">
      <alignment horizontal="left" vertical="top" wrapText="1"/>
      <protection hidden="1"/>
    </xf>
    <xf numFmtId="0" fontId="17" fillId="8" borderId="14" xfId="0" applyFont="1" applyFill="1" applyBorder="1" applyAlignment="1" applyProtection="1">
      <alignment horizontal="left" vertical="top" wrapText="1"/>
      <protection hidden="1"/>
    </xf>
    <xf numFmtId="0" fontId="17" fillId="8" borderId="19" xfId="0" applyFont="1" applyFill="1" applyBorder="1" applyAlignment="1" applyProtection="1">
      <alignment horizontal="left" vertical="top" wrapText="1"/>
      <protection hidden="1"/>
    </xf>
    <xf numFmtId="0" fontId="17" fillId="8" borderId="12" xfId="0" applyFont="1" applyFill="1" applyBorder="1" applyAlignment="1" applyProtection="1">
      <alignment horizontal="left" vertical="top" wrapText="1"/>
      <protection hidden="1"/>
    </xf>
    <xf numFmtId="0" fontId="16" fillId="8" borderId="16" xfId="0" applyFont="1" applyFill="1" applyBorder="1" applyAlignment="1" applyProtection="1">
      <alignment horizontal="left" vertical="center" wrapText="1"/>
      <protection hidden="1"/>
    </xf>
    <xf numFmtId="0" fontId="6" fillId="8" borderId="16" xfId="0" applyFont="1" applyFill="1" applyBorder="1" applyAlignment="1" applyProtection="1">
      <alignment horizontal="left" vertical="center" wrapText="1"/>
      <protection hidden="1"/>
    </xf>
    <xf numFmtId="0" fontId="17" fillId="8" borderId="18" xfId="0" applyFont="1" applyFill="1" applyBorder="1" applyAlignment="1" applyProtection="1">
      <alignment horizontal="left" vertical="center" wrapText="1"/>
      <protection hidden="1"/>
    </xf>
    <xf numFmtId="0" fontId="17" fillId="8" borderId="15" xfId="0" applyFont="1" applyFill="1" applyBorder="1" applyAlignment="1" applyProtection="1">
      <alignment horizontal="left" vertical="center" wrapText="1"/>
      <protection hidden="1"/>
    </xf>
    <xf numFmtId="0" fontId="25" fillId="0" borderId="0" xfId="0" applyFont="1" applyFill="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6" fillId="0" borderId="21" xfId="0" applyFont="1" applyFill="1" applyBorder="1" applyAlignment="1" applyProtection="1">
      <alignment horizontal="left" vertical="center"/>
      <protection locked="0"/>
    </xf>
    <xf numFmtId="0" fontId="6" fillId="0" borderId="22" xfId="0" applyFont="1" applyFill="1" applyBorder="1" applyAlignment="1" applyProtection="1">
      <alignment horizontal="left" vertical="center"/>
      <protection locked="0"/>
    </xf>
    <xf numFmtId="0" fontId="6" fillId="0" borderId="23" xfId="0" applyFont="1" applyFill="1" applyBorder="1" applyAlignment="1" applyProtection="1">
      <alignment horizontal="left" vertical="center"/>
      <protection locked="0"/>
    </xf>
    <xf numFmtId="0" fontId="6" fillId="0" borderId="24" xfId="0" applyFont="1" applyFill="1" applyBorder="1" applyAlignment="1" applyProtection="1">
      <alignment horizontal="left" vertical="center"/>
      <protection locked="0"/>
    </xf>
    <xf numFmtId="0" fontId="6" fillId="0" borderId="25" xfId="0" applyFont="1" applyFill="1" applyBorder="1" applyAlignment="1" applyProtection="1">
      <alignment horizontal="left" vertical="center"/>
      <protection locked="0"/>
    </xf>
    <xf numFmtId="0" fontId="6" fillId="0" borderId="26" xfId="0" applyFont="1" applyFill="1" applyBorder="1" applyAlignment="1" applyProtection="1">
      <alignment horizontal="left" vertical="center"/>
      <protection locked="0"/>
    </xf>
    <xf numFmtId="0" fontId="16"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7" fillId="8" borderId="15" xfId="0" applyFont="1" applyFill="1" applyBorder="1" applyAlignment="1" applyProtection="1">
      <alignment horizontal="left" vertical="top" wrapText="1"/>
    </xf>
    <xf numFmtId="0" fontId="12" fillId="6" borderId="0" xfId="0" applyFont="1" applyFill="1" applyBorder="1" applyAlignment="1" applyProtection="1">
      <alignment horizontal="left" vertical="top" wrapText="1"/>
      <protection locked="0"/>
    </xf>
    <xf numFmtId="0" fontId="12" fillId="6" borderId="12" xfId="0" applyFont="1" applyFill="1" applyBorder="1" applyAlignment="1" applyProtection="1">
      <alignment horizontal="left" vertical="top" wrapText="1"/>
      <protection locked="0"/>
    </xf>
    <xf numFmtId="0" fontId="12" fillId="6" borderId="13" xfId="0" applyFont="1" applyFill="1" applyBorder="1" applyAlignment="1" applyProtection="1">
      <alignment horizontal="left" vertical="top" wrapText="1"/>
      <protection locked="0"/>
    </xf>
    <xf numFmtId="0" fontId="12" fillId="6" borderId="14" xfId="0" applyFont="1" applyFill="1" applyBorder="1" applyAlignment="1" applyProtection="1">
      <alignment horizontal="left" vertical="top" wrapText="1"/>
      <protection locked="0"/>
    </xf>
    <xf numFmtId="0" fontId="16" fillId="0" borderId="16" xfId="0" applyFont="1" applyFill="1" applyBorder="1" applyAlignment="1" applyProtection="1">
      <alignment horizontal="left" vertical="center" wrapText="1"/>
    </xf>
    <xf numFmtId="0" fontId="6" fillId="0" borderId="16" xfId="0" applyFont="1" applyFill="1" applyBorder="1" applyAlignment="1" applyProtection="1">
      <alignment horizontal="left" vertical="center" wrapText="1"/>
    </xf>
    <xf numFmtId="0" fontId="17" fillId="8" borderId="12" xfId="0" quotePrefix="1" applyFont="1" applyFill="1" applyBorder="1" applyAlignment="1" applyProtection="1">
      <alignment horizontal="left" vertical="top" wrapText="1"/>
    </xf>
    <xf numFmtId="0" fontId="17" fillId="8" borderId="0" xfId="0" applyFont="1" applyFill="1" applyBorder="1" applyAlignment="1" applyProtection="1">
      <alignment horizontal="left" vertical="top" wrapText="1"/>
    </xf>
    <xf numFmtId="10" fontId="3" fillId="6" borderId="17" xfId="0" applyNumberFormat="1" applyFont="1" applyFill="1" applyBorder="1" applyAlignment="1" applyProtection="1">
      <alignment horizontal="left" vertical="top" wrapText="1" shrinkToFit="1"/>
      <protection locked="0"/>
    </xf>
    <xf numFmtId="10" fontId="0" fillId="6" borderId="17" xfId="0" applyNumberFormat="1" applyFill="1" applyBorder="1" applyAlignment="1">
      <alignment wrapText="1" shrinkToFit="1"/>
    </xf>
    <xf numFmtId="10" fontId="0" fillId="6" borderId="15" xfId="0" applyNumberFormat="1" applyFill="1" applyBorder="1" applyAlignment="1">
      <alignment wrapText="1" shrinkToFit="1"/>
    </xf>
    <xf numFmtId="10" fontId="0" fillId="6" borderId="0" xfId="0" applyNumberFormat="1" applyFill="1" applyBorder="1" applyAlignment="1">
      <alignment wrapText="1" shrinkToFit="1"/>
    </xf>
    <xf numFmtId="10" fontId="0" fillId="6" borderId="12" xfId="0" applyNumberFormat="1" applyFill="1" applyBorder="1" applyAlignment="1">
      <alignment wrapText="1" shrinkToFit="1"/>
    </xf>
    <xf numFmtId="10" fontId="0" fillId="6" borderId="13" xfId="0" applyNumberFormat="1" applyFill="1" applyBorder="1" applyAlignment="1">
      <alignment wrapText="1" shrinkToFit="1"/>
    </xf>
    <xf numFmtId="10" fontId="0" fillId="6" borderId="14" xfId="0" applyNumberFormat="1" applyFill="1" applyBorder="1" applyAlignment="1">
      <alignment wrapText="1" shrinkToFit="1"/>
    </xf>
    <xf numFmtId="0" fontId="16" fillId="0" borderId="10" xfId="0" applyFont="1" applyBorder="1" applyAlignment="1" applyProtection="1">
      <alignment horizontal="left" vertical="center" wrapText="1"/>
    </xf>
    <xf numFmtId="0" fontId="16" fillId="0" borderId="3" xfId="0" applyFont="1" applyBorder="1" applyAlignment="1" applyProtection="1">
      <alignment horizontal="left" vertical="center" wrapText="1"/>
    </xf>
    <xf numFmtId="0" fontId="13" fillId="6" borderId="10" xfId="0" applyFont="1" applyFill="1" applyBorder="1" applyAlignment="1" applyProtection="1">
      <alignment horizontal="center" vertical="top" wrapText="1"/>
    </xf>
    <xf numFmtId="0" fontId="21" fillId="6" borderId="4" xfId="0" applyFont="1" applyFill="1" applyBorder="1" applyAlignment="1" applyProtection="1"/>
    <xf numFmtId="0" fontId="21" fillId="6" borderId="3" xfId="0" applyFont="1" applyFill="1" applyBorder="1" applyAlignment="1" applyProtection="1"/>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172" fontId="3" fillId="6" borderId="17" xfId="0" applyNumberFormat="1" applyFont="1" applyFill="1" applyBorder="1" applyAlignment="1" applyProtection="1">
      <alignment horizontal="left" vertical="top" wrapText="1" shrinkToFit="1"/>
      <protection locked="0"/>
    </xf>
    <xf numFmtId="172" fontId="3" fillId="6" borderId="15" xfId="0" applyNumberFormat="1" applyFont="1" applyFill="1" applyBorder="1" applyAlignment="1" applyProtection="1">
      <alignment horizontal="left" vertical="top" wrapText="1" shrinkToFit="1"/>
      <protection locked="0"/>
    </xf>
    <xf numFmtId="172" fontId="0" fillId="6" borderId="0" xfId="0" applyNumberFormat="1" applyFill="1" applyBorder="1" applyAlignment="1" applyProtection="1">
      <alignment horizontal="left" vertical="top" wrapText="1" shrinkToFit="1"/>
      <protection locked="0"/>
    </xf>
    <xf numFmtId="172" fontId="0" fillId="6" borderId="12" xfId="0" applyNumberFormat="1" applyFill="1" applyBorder="1" applyAlignment="1" applyProtection="1">
      <alignment horizontal="left" vertical="top" wrapText="1" shrinkToFit="1"/>
      <protection locked="0"/>
    </xf>
    <xf numFmtId="0" fontId="17" fillId="8" borderId="27" xfId="0" applyFont="1" applyFill="1" applyBorder="1" applyAlignment="1" applyProtection="1">
      <alignment horizontal="left" vertical="top" wrapText="1"/>
    </xf>
    <xf numFmtId="172" fontId="0" fillId="6" borderId="18" xfId="0" applyNumberFormat="1" applyFill="1" applyBorder="1" applyAlignment="1" applyProtection="1">
      <alignment horizontal="left" vertical="top" wrapText="1"/>
      <protection locked="0"/>
    </xf>
    <xf numFmtId="172" fontId="0" fillId="6" borderId="17" xfId="0" applyNumberFormat="1" applyFill="1" applyBorder="1" applyAlignment="1" applyProtection="1">
      <alignment horizontal="left" vertical="top" wrapText="1"/>
      <protection locked="0"/>
    </xf>
    <xf numFmtId="172" fontId="0" fillId="6" borderId="15" xfId="0" applyNumberFormat="1" applyFill="1" applyBorder="1" applyAlignment="1" applyProtection="1">
      <alignment horizontal="left" vertical="top" wrapText="1"/>
      <protection locked="0"/>
    </xf>
    <xf numFmtId="172" fontId="0" fillId="6" borderId="19" xfId="0" applyNumberFormat="1" applyFill="1" applyBorder="1" applyAlignment="1" applyProtection="1">
      <alignment horizontal="left" vertical="top" wrapText="1"/>
      <protection locked="0"/>
    </xf>
    <xf numFmtId="172" fontId="0" fillId="6" borderId="0" xfId="0" applyNumberFormat="1" applyFill="1" applyBorder="1" applyAlignment="1" applyProtection="1">
      <alignment horizontal="left" vertical="top" wrapText="1"/>
      <protection locked="0"/>
    </xf>
    <xf numFmtId="172" fontId="0" fillId="6" borderId="12" xfId="0" applyNumberFormat="1" applyFill="1" applyBorder="1" applyAlignment="1" applyProtection="1">
      <alignment horizontal="left" vertical="top" wrapText="1"/>
      <protection locked="0"/>
    </xf>
    <xf numFmtId="172" fontId="3" fillId="6" borderId="17" xfId="0" applyNumberFormat="1" applyFont="1" applyFill="1" applyBorder="1" applyAlignment="1" applyProtection="1">
      <alignment horizontal="left" vertical="top" wrapText="1"/>
      <protection locked="0"/>
    </xf>
    <xf numFmtId="172" fontId="3" fillId="6" borderId="15" xfId="0" applyNumberFormat="1" applyFont="1" applyFill="1" applyBorder="1" applyAlignment="1" applyProtection="1">
      <alignment horizontal="left" vertical="top" wrapText="1"/>
      <protection locked="0"/>
    </xf>
    <xf numFmtId="172" fontId="0" fillId="6" borderId="13" xfId="0" applyNumberFormat="1" applyFill="1" applyBorder="1" applyAlignment="1" applyProtection="1">
      <alignment horizontal="left" vertical="top" wrapText="1"/>
      <protection locked="0"/>
    </xf>
    <xf numFmtId="172" fontId="0" fillId="6" borderId="14" xfId="0" applyNumberFormat="1" applyFill="1" applyBorder="1" applyAlignment="1" applyProtection="1">
      <alignment horizontal="left" vertical="top" wrapText="1"/>
      <protection locked="0"/>
    </xf>
    <xf numFmtId="0" fontId="16" fillId="0" borderId="1" xfId="0" applyFont="1" applyBorder="1" applyAlignment="1" applyProtection="1">
      <alignment horizontal="left" vertical="center" wrapText="1"/>
    </xf>
    <xf numFmtId="0" fontId="25" fillId="0" borderId="0" xfId="0" applyFont="1" applyAlignment="1" applyProtection="1">
      <alignment horizontal="left" vertical="top" wrapText="1"/>
    </xf>
    <xf numFmtId="0" fontId="2" fillId="0" borderId="10"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16" fillId="0" borderId="1"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17" fillId="8" borderId="16" xfId="0" applyFont="1" applyFill="1" applyBorder="1" applyAlignment="1" applyProtection="1">
      <alignment horizontal="left" vertical="top" wrapText="1"/>
    </xf>
    <xf numFmtId="0" fontId="25" fillId="0" borderId="13" xfId="0" applyFont="1" applyBorder="1" applyAlignment="1" applyProtection="1">
      <alignment horizontal="left" vertical="top" wrapText="1"/>
    </xf>
    <xf numFmtId="0" fontId="16" fillId="0" borderId="16" xfId="0" applyFont="1" applyBorder="1" applyAlignment="1" applyProtection="1">
      <alignment horizontal="left" vertical="center" wrapText="1"/>
    </xf>
    <xf numFmtId="0" fontId="2" fillId="0" borderId="10" xfId="0" applyFont="1" applyFill="1" applyBorder="1" applyAlignment="1" applyProtection="1">
      <alignment horizontal="center"/>
    </xf>
    <xf numFmtId="0" fontId="0" fillId="0" borderId="3" xfId="0" applyFill="1" applyBorder="1" applyAlignment="1" applyProtection="1">
      <alignment horizontal="center"/>
    </xf>
    <xf numFmtId="0" fontId="17" fillId="8" borderId="28" xfId="0" applyFont="1" applyFill="1" applyBorder="1" applyAlignment="1" applyProtection="1">
      <alignment horizontal="left" vertical="top" wrapText="1"/>
    </xf>
    <xf numFmtId="0" fontId="0" fillId="0" borderId="3" xfId="0" applyBorder="1" applyAlignment="1" applyProtection="1"/>
    <xf numFmtId="172" fontId="0" fillId="6" borderId="17" xfId="0" applyNumberFormat="1" applyFill="1" applyBorder="1" applyAlignment="1" applyProtection="1">
      <alignment horizontal="left" vertical="top" wrapText="1" shrinkToFit="1"/>
      <protection locked="0"/>
    </xf>
    <xf numFmtId="172" fontId="0" fillId="6" borderId="15" xfId="0" applyNumberFormat="1" applyFill="1" applyBorder="1" applyAlignment="1" applyProtection="1">
      <alignment horizontal="left" vertical="top" wrapText="1" shrinkToFit="1"/>
      <protection locked="0"/>
    </xf>
    <xf numFmtId="172" fontId="0" fillId="6" borderId="13" xfId="0" applyNumberFormat="1" applyFill="1" applyBorder="1" applyAlignment="1" applyProtection="1">
      <alignment horizontal="left" vertical="top" wrapText="1" shrinkToFit="1"/>
      <protection locked="0"/>
    </xf>
    <xf numFmtId="172" fontId="0" fillId="6" borderId="14" xfId="0" applyNumberFormat="1" applyFill="1" applyBorder="1" applyAlignment="1" applyProtection="1">
      <alignment horizontal="left" vertical="top" wrapText="1" shrinkToFit="1"/>
      <protection locked="0"/>
    </xf>
    <xf numFmtId="0" fontId="2" fillId="0" borderId="20" xfId="0" applyFont="1" applyFill="1" applyBorder="1" applyAlignment="1" applyProtection="1">
      <alignment horizontal="center" vertical="center"/>
    </xf>
    <xf numFmtId="0" fontId="0" fillId="0" borderId="14" xfId="0" applyFill="1" applyBorder="1" applyAlignment="1" applyProtection="1">
      <alignment horizontal="center" vertical="center"/>
    </xf>
    <xf numFmtId="172" fontId="3" fillId="6" borderId="17" xfId="0" applyNumberFormat="1" applyFont="1" applyFill="1" applyBorder="1" applyAlignment="1" applyProtection="1">
      <alignment vertical="top" wrapText="1"/>
      <protection locked="0"/>
    </xf>
    <xf numFmtId="172" fontId="0" fillId="6" borderId="17" xfId="0" applyNumberFormat="1" applyFill="1" applyBorder="1" applyAlignment="1" applyProtection="1">
      <alignment vertical="top" wrapText="1"/>
      <protection locked="0"/>
    </xf>
    <xf numFmtId="172" fontId="0" fillId="6" borderId="15" xfId="0" applyNumberFormat="1" applyFill="1" applyBorder="1" applyAlignment="1" applyProtection="1">
      <alignment vertical="top" wrapText="1"/>
      <protection locked="0"/>
    </xf>
    <xf numFmtId="172" fontId="0" fillId="6" borderId="0" xfId="0" applyNumberFormat="1" applyFill="1" applyBorder="1" applyAlignment="1" applyProtection="1">
      <alignment vertical="top" wrapText="1"/>
      <protection locked="0"/>
    </xf>
    <xf numFmtId="172" fontId="0" fillId="6" borderId="12" xfId="0" applyNumberFormat="1" applyFill="1" applyBorder="1" applyAlignment="1" applyProtection="1">
      <alignment vertical="top" wrapText="1"/>
      <protection locked="0"/>
    </xf>
    <xf numFmtId="172" fontId="0" fillId="6" borderId="13" xfId="0" applyNumberFormat="1" applyFill="1" applyBorder="1" applyAlignment="1" applyProtection="1">
      <alignment vertical="top" wrapText="1"/>
      <protection locked="0"/>
    </xf>
    <xf numFmtId="172" fontId="0" fillId="6" borderId="14" xfId="0" applyNumberFormat="1" applyFill="1" applyBorder="1" applyAlignment="1" applyProtection="1">
      <alignment vertical="top" wrapText="1"/>
      <protection locked="0"/>
    </xf>
    <xf numFmtId="0" fontId="17" fillId="8" borderId="10" xfId="0" applyFont="1" applyFill="1" applyBorder="1" applyAlignment="1" applyProtection="1">
      <alignment horizontal="left" vertical="top" wrapText="1"/>
    </xf>
    <xf numFmtId="0" fontId="17" fillId="8" borderId="3" xfId="0" applyFont="1" applyFill="1" applyBorder="1" applyAlignment="1" applyProtection="1">
      <alignment horizontal="left" vertical="top" wrapText="1"/>
    </xf>
    <xf numFmtId="172" fontId="3" fillId="6" borderId="18" xfId="0" applyNumberFormat="1" applyFont="1" applyFill="1" applyBorder="1" applyAlignment="1" applyProtection="1">
      <alignment horizontal="center" vertical="top" wrapText="1"/>
      <protection locked="0"/>
    </xf>
    <xf numFmtId="172" fontId="3" fillId="6" borderId="17" xfId="0" applyNumberFormat="1" applyFont="1" applyFill="1" applyBorder="1" applyAlignment="1" applyProtection="1">
      <alignment horizontal="center" vertical="top" wrapText="1"/>
      <protection locked="0"/>
    </xf>
    <xf numFmtId="172" fontId="3" fillId="6" borderId="15" xfId="0" applyNumberFormat="1" applyFont="1" applyFill="1" applyBorder="1" applyAlignment="1" applyProtection="1">
      <alignment horizontal="center" vertical="top" wrapText="1"/>
      <protection locked="0"/>
    </xf>
    <xf numFmtId="172" fontId="3" fillId="6" borderId="19" xfId="0" applyNumberFormat="1" applyFont="1" applyFill="1" applyBorder="1" applyAlignment="1" applyProtection="1">
      <alignment horizontal="center" vertical="top" wrapText="1"/>
      <protection locked="0"/>
    </xf>
    <xf numFmtId="172" fontId="3" fillId="6" borderId="0" xfId="0" applyNumberFormat="1" applyFont="1" applyFill="1" applyBorder="1" applyAlignment="1" applyProtection="1">
      <alignment horizontal="center" vertical="top" wrapText="1"/>
      <protection locked="0"/>
    </xf>
    <xf numFmtId="172" fontId="3" fillId="6" borderId="12" xfId="0" applyNumberFormat="1" applyFont="1" applyFill="1" applyBorder="1" applyAlignment="1" applyProtection="1">
      <alignment horizontal="center" vertical="top" wrapText="1"/>
      <protection locked="0"/>
    </xf>
    <xf numFmtId="172" fontId="3" fillId="6" borderId="20" xfId="0" applyNumberFormat="1" applyFont="1" applyFill="1" applyBorder="1" applyAlignment="1" applyProtection="1">
      <alignment horizontal="center" vertical="top" wrapText="1"/>
      <protection locked="0"/>
    </xf>
    <xf numFmtId="172" fontId="3" fillId="6" borderId="13" xfId="0" applyNumberFormat="1" applyFont="1" applyFill="1" applyBorder="1" applyAlignment="1" applyProtection="1">
      <alignment horizontal="center" vertical="top" wrapText="1"/>
      <protection locked="0"/>
    </xf>
    <xf numFmtId="172" fontId="3" fillId="6" borderId="14" xfId="0" applyNumberFormat="1" applyFont="1" applyFill="1" applyBorder="1" applyAlignment="1" applyProtection="1">
      <alignment horizontal="center" vertical="top" wrapText="1"/>
      <protection locked="0"/>
    </xf>
    <xf numFmtId="0" fontId="2" fillId="0" borderId="13" xfId="0" applyFont="1" applyFill="1" applyBorder="1" applyAlignment="1">
      <alignment horizontal="left" vertical="top" wrapText="1"/>
    </xf>
    <xf numFmtId="0" fontId="16" fillId="0" borderId="10"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17" fillId="0" borderId="1" xfId="0" applyFont="1" applyBorder="1" applyAlignment="1" applyProtection="1">
      <alignment horizontal="left" vertical="center" wrapText="1"/>
    </xf>
    <xf numFmtId="0" fontId="16" fillId="6" borderId="1" xfId="0" applyFont="1" applyFill="1" applyBorder="1" applyAlignment="1" applyProtection="1">
      <alignment horizontal="left" vertical="center" wrapText="1"/>
    </xf>
    <xf numFmtId="0" fontId="2" fillId="0" borderId="0" xfId="0" applyFont="1" applyAlignment="1" applyProtection="1">
      <alignment horizontal="left" vertical="top" wrapText="1"/>
    </xf>
    <xf numFmtId="0" fontId="17" fillId="8" borderId="10" xfId="0" applyFont="1" applyFill="1" applyBorder="1" applyAlignment="1" applyProtection="1">
      <alignment horizontal="left" vertical="center" wrapText="1"/>
    </xf>
    <xf numFmtId="0" fontId="17" fillId="8" borderId="4" xfId="0" applyFont="1" applyFill="1" applyBorder="1" applyAlignment="1" applyProtection="1">
      <alignment horizontal="left" vertical="center" wrapText="1"/>
    </xf>
    <xf numFmtId="0" fontId="17" fillId="8" borderId="3" xfId="0" applyFont="1" applyFill="1" applyBorder="1" applyAlignment="1" applyProtection="1">
      <alignment horizontal="left" vertical="center" wrapText="1"/>
    </xf>
    <xf numFmtId="0" fontId="17" fillId="0" borderId="1" xfId="0" applyFont="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4" xfId="0" applyFont="1" applyFill="1" applyBorder="1" applyAlignment="1" applyProtection="1">
      <alignment horizontal="left" vertical="top" wrapText="1"/>
    </xf>
    <xf numFmtId="0" fontId="31" fillId="0" borderId="3" xfId="0" applyFont="1" applyFill="1" applyBorder="1" applyAlignment="1" applyProtection="1">
      <alignment horizontal="left" vertical="top" wrapText="1"/>
    </xf>
    <xf numFmtId="0" fontId="17" fillId="6" borderId="1" xfId="0" applyFont="1" applyFill="1" applyBorder="1" applyAlignment="1" applyProtection="1">
      <alignment horizontal="center" vertical="top" wrapText="1"/>
    </xf>
    <xf numFmtId="0" fontId="31" fillId="8" borderId="1" xfId="0" applyFont="1" applyFill="1" applyBorder="1" applyAlignment="1" applyProtection="1">
      <alignment horizontal="left" vertical="top" wrapText="1"/>
    </xf>
    <xf numFmtId="0" fontId="31" fillId="9" borderId="10" xfId="0" applyFont="1" applyFill="1" applyBorder="1" applyAlignment="1" applyProtection="1">
      <alignment horizontal="center" vertical="top" wrapText="1"/>
    </xf>
    <xf numFmtId="0" fontId="31" fillId="9" borderId="4" xfId="0" applyFont="1" applyFill="1" applyBorder="1" applyAlignment="1" applyProtection="1">
      <alignment horizontal="center" vertical="top" wrapText="1"/>
    </xf>
    <xf numFmtId="0" fontId="31" fillId="9" borderId="3" xfId="0" applyFont="1" applyFill="1" applyBorder="1" applyAlignment="1" applyProtection="1">
      <alignment horizontal="center" vertical="top" wrapText="1"/>
    </xf>
    <xf numFmtId="0" fontId="17" fillId="6" borderId="18" xfId="0" applyFont="1" applyFill="1" applyBorder="1" applyAlignment="1" applyProtection="1">
      <alignment horizontal="center" vertical="top" wrapText="1"/>
    </xf>
    <xf numFmtId="0" fontId="17" fillId="6" borderId="17" xfId="0" applyFont="1" applyFill="1" applyBorder="1" applyAlignment="1" applyProtection="1">
      <alignment horizontal="center" vertical="top" wrapText="1"/>
    </xf>
    <xf numFmtId="0" fontId="17" fillId="6" borderId="15" xfId="0" applyFont="1" applyFill="1" applyBorder="1" applyAlignment="1" applyProtection="1">
      <alignment horizontal="center" vertical="top" wrapText="1"/>
    </xf>
    <xf numFmtId="0" fontId="17" fillId="0" borderId="10" xfId="0" applyFont="1" applyBorder="1" applyAlignment="1" applyProtection="1">
      <alignment horizontal="left" vertical="top" wrapText="1"/>
    </xf>
    <xf numFmtId="0" fontId="17" fillId="0" borderId="4" xfId="0" applyFont="1" applyBorder="1" applyAlignment="1" applyProtection="1">
      <alignment horizontal="left" vertical="top" wrapText="1"/>
    </xf>
    <xf numFmtId="0" fontId="17" fillId="0" borderId="3" xfId="0" applyFont="1" applyBorder="1" applyAlignment="1" applyProtection="1">
      <alignment horizontal="left" vertical="top" wrapText="1"/>
    </xf>
    <xf numFmtId="0" fontId="16" fillId="0" borderId="4" xfId="0" applyFont="1" applyBorder="1" applyAlignment="1" applyProtection="1">
      <alignment horizontal="left" vertical="center" wrapText="1"/>
    </xf>
    <xf numFmtId="0" fontId="17" fillId="0" borderId="18" xfId="0" applyFont="1" applyBorder="1" applyAlignment="1" applyProtection="1">
      <alignment horizontal="left" vertical="top" wrapText="1"/>
    </xf>
    <xf numFmtId="0" fontId="17" fillId="0" borderId="17" xfId="0" applyFont="1" applyBorder="1" applyAlignment="1" applyProtection="1">
      <alignment horizontal="left" vertical="top" wrapText="1"/>
    </xf>
    <xf numFmtId="0" fontId="17" fillId="0" borderId="15" xfId="0" applyFont="1" applyBorder="1" applyAlignment="1" applyProtection="1">
      <alignment horizontal="left" vertical="top" wrapText="1"/>
    </xf>
    <xf numFmtId="0" fontId="31" fillId="0" borderId="10" xfId="0" applyFont="1" applyBorder="1" applyAlignment="1" applyProtection="1">
      <alignment horizontal="left" vertical="top" wrapText="1"/>
    </xf>
    <xf numFmtId="0" fontId="31" fillId="0" borderId="4" xfId="0" applyFont="1" applyBorder="1" applyAlignment="1" applyProtection="1">
      <alignment horizontal="left" vertical="top" wrapText="1"/>
    </xf>
    <xf numFmtId="0" fontId="31" fillId="0" borderId="3" xfId="0" applyFont="1" applyBorder="1" applyAlignment="1" applyProtection="1">
      <alignment horizontal="left" vertical="top" wrapText="1"/>
    </xf>
    <xf numFmtId="0" fontId="17" fillId="0" borderId="10"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Border="1" applyAlignment="1" applyProtection="1">
      <alignment horizontal="left" vertical="center"/>
    </xf>
    <xf numFmtId="0" fontId="17" fillId="0" borderId="3" xfId="0" applyFont="1" applyBorder="1" applyAlignment="1" applyProtection="1">
      <alignment horizontal="left" vertical="center"/>
    </xf>
    <xf numFmtId="0" fontId="16" fillId="6" borderId="20" xfId="0" applyFont="1" applyFill="1" applyBorder="1" applyAlignment="1" applyProtection="1">
      <alignment horizontal="left" vertical="center" wrapText="1"/>
    </xf>
    <xf numFmtId="0" fontId="16" fillId="6" borderId="13" xfId="0" applyFont="1" applyFill="1" applyBorder="1" applyAlignment="1" applyProtection="1">
      <alignment horizontal="left" vertical="center" wrapText="1"/>
    </xf>
    <xf numFmtId="0" fontId="16" fillId="6" borderId="14" xfId="0" applyFont="1" applyFill="1" applyBorder="1" applyAlignment="1" applyProtection="1">
      <alignment horizontal="left" vertical="center" wrapText="1"/>
    </xf>
    <xf numFmtId="0" fontId="31" fillId="8" borderId="10" xfId="0" applyFont="1" applyFill="1" applyBorder="1" applyAlignment="1" applyProtection="1">
      <alignment horizontal="left" vertical="top" wrapText="1"/>
    </xf>
    <xf numFmtId="0" fontId="31" fillId="8" borderId="4" xfId="0" applyFont="1" applyFill="1" applyBorder="1" applyAlignment="1" applyProtection="1">
      <alignment horizontal="left" vertical="top" wrapText="1"/>
    </xf>
    <xf numFmtId="0" fontId="31" fillId="8" borderId="3" xfId="0" applyFont="1" applyFill="1" applyBorder="1" applyAlignment="1" applyProtection="1">
      <alignment horizontal="left" vertical="top" wrapText="1"/>
    </xf>
    <xf numFmtId="172" fontId="0" fillId="0" borderId="4" xfId="0" applyNumberFormat="1" applyFill="1" applyBorder="1" applyAlignment="1" applyProtection="1">
      <alignment horizontal="left" vertical="top" wrapText="1"/>
      <protection locked="0"/>
    </xf>
    <xf numFmtId="0" fontId="0" fillId="0" borderId="4" xfId="0" applyBorder="1"/>
    <xf numFmtId="0" fontId="0" fillId="0" borderId="3" xfId="0" applyBorder="1"/>
    <xf numFmtId="0" fontId="31" fillId="0" borderId="20"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0" fillId="0" borderId="10"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17" fillId="0" borderId="1" xfId="0" applyFont="1" applyFill="1" applyBorder="1" applyAlignment="1" applyProtection="1">
      <alignment horizontal="left" vertical="top" wrapText="1"/>
    </xf>
    <xf numFmtId="172" fontId="0" fillId="0" borderId="10" xfId="0" applyNumberFormat="1" applyFill="1" applyBorder="1" applyAlignment="1" applyProtection="1">
      <alignment horizontal="left" vertical="top" wrapText="1"/>
      <protection locked="0"/>
    </xf>
    <xf numFmtId="172" fontId="0" fillId="0" borderId="3" xfId="0" applyNumberFormat="1" applyFill="1" applyBorder="1" applyAlignment="1" applyProtection="1">
      <alignment horizontal="left" vertical="top" wrapText="1"/>
      <protection locked="0"/>
    </xf>
    <xf numFmtId="0" fontId="0" fillId="0" borderId="10" xfId="0" applyBorder="1" applyAlignment="1" applyProtection="1">
      <alignment horizontal="center"/>
    </xf>
    <xf numFmtId="0" fontId="0" fillId="0" borderId="4" xfId="0" applyBorder="1" applyAlignment="1" applyProtection="1">
      <alignment horizontal="center"/>
    </xf>
    <xf numFmtId="0" fontId="0" fillId="0" borderId="3" xfId="0" applyBorder="1" applyAlignment="1" applyProtection="1">
      <alignment horizontal="center"/>
    </xf>
    <xf numFmtId="0" fontId="2" fillId="0" borderId="10" xfId="0" applyFont="1" applyFill="1" applyBorder="1" applyAlignment="1" applyProtection="1">
      <alignment horizontal="center" vertical="center" wrapText="1"/>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4" fillId="0" borderId="1" xfId="0" applyFont="1" applyFill="1" applyBorder="1" applyAlignment="1" applyProtection="1">
      <alignment horizontal="center"/>
    </xf>
    <xf numFmtId="0" fontId="4" fillId="0" borderId="10" xfId="0" applyFont="1" applyFill="1" applyBorder="1" applyAlignment="1" applyProtection="1">
      <alignment horizontal="center"/>
    </xf>
    <xf numFmtId="0" fontId="2" fillId="0" borderId="18"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0" fillId="0" borderId="18" xfId="0" applyBorder="1" applyAlignment="1">
      <alignment horizontal="center"/>
    </xf>
    <xf numFmtId="0" fontId="0" fillId="0" borderId="17"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4" fillId="6" borderId="10" xfId="0" applyFont="1" applyFill="1" applyBorder="1" applyAlignment="1" applyProtection="1">
      <alignment horizontal="left" vertical="center" wrapText="1"/>
    </xf>
    <xf numFmtId="0" fontId="24" fillId="6" borderId="4" xfId="0" applyFont="1" applyFill="1" applyBorder="1" applyAlignment="1" applyProtection="1">
      <alignment horizontal="left" vertical="center" wrapText="1"/>
    </xf>
    <xf numFmtId="0" fontId="24" fillId="6" borderId="3" xfId="0" applyFont="1" applyFill="1" applyBorder="1" applyAlignment="1" applyProtection="1">
      <alignment horizontal="left" vertical="center" wrapText="1"/>
    </xf>
    <xf numFmtId="0" fontId="5" fillId="6" borderId="10" xfId="0" applyFont="1" applyFill="1" applyBorder="1" applyAlignment="1" applyProtection="1">
      <alignment horizontal="left" vertical="center" wrapText="1"/>
    </xf>
    <xf numFmtId="0" fontId="5" fillId="6" borderId="4" xfId="0" applyFont="1" applyFill="1" applyBorder="1" applyAlignment="1" applyProtection="1">
      <alignment horizontal="left" vertical="center" wrapText="1"/>
    </xf>
    <xf numFmtId="0" fontId="5" fillId="6" borderId="3" xfId="0" applyFont="1" applyFill="1" applyBorder="1" applyAlignment="1" applyProtection="1">
      <alignment horizontal="left" vertical="center" wrapText="1"/>
    </xf>
    <xf numFmtId="0" fontId="17" fillId="6" borderId="10" xfId="0" applyFont="1" applyFill="1" applyBorder="1" applyAlignment="1" applyProtection="1">
      <alignment horizontal="left" vertical="center" wrapText="1"/>
    </xf>
    <xf numFmtId="0" fontId="17" fillId="6" borderId="4" xfId="0" applyFont="1" applyFill="1" applyBorder="1" applyAlignment="1" applyProtection="1">
      <alignment horizontal="left" vertical="center" wrapText="1"/>
    </xf>
    <xf numFmtId="0" fontId="17" fillId="6" borderId="3" xfId="0" applyFont="1" applyFill="1" applyBorder="1" applyAlignment="1" applyProtection="1">
      <alignment horizontal="left" vertical="center" wrapText="1"/>
    </xf>
    <xf numFmtId="0" fontId="17" fillId="8" borderId="10" xfId="0" applyFont="1" applyFill="1" applyBorder="1" applyAlignment="1" applyProtection="1">
      <alignment horizontal="center" vertical="center" wrapText="1"/>
    </xf>
    <xf numFmtId="0" fontId="17" fillId="8" borderId="4"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172" fontId="0" fillId="0" borderId="1" xfId="0" applyNumberFormat="1" applyBorder="1" applyAlignment="1" applyProtection="1">
      <alignment horizontal="center" wrapText="1"/>
      <protection locked="0"/>
    </xf>
    <xf numFmtId="172" fontId="0" fillId="0" borderId="10" xfId="0" applyNumberFormat="1" applyBorder="1" applyAlignment="1" applyProtection="1">
      <alignment horizontal="center" wrapText="1"/>
      <protection locked="0"/>
    </xf>
    <xf numFmtId="172" fontId="0" fillId="0" borderId="4" xfId="0" applyNumberFormat="1" applyBorder="1" applyAlignment="1" applyProtection="1">
      <alignment horizontal="center" wrapText="1"/>
      <protection locked="0"/>
    </xf>
    <xf numFmtId="172" fontId="0" fillId="0" borderId="3" xfId="0" applyNumberFormat="1" applyBorder="1" applyAlignment="1" applyProtection="1">
      <alignment horizontal="center" wrapText="1"/>
      <protection locked="0"/>
    </xf>
    <xf numFmtId="172" fontId="4" fillId="0" borderId="10" xfId="0" applyNumberFormat="1" applyFont="1" applyBorder="1" applyAlignment="1" applyProtection="1">
      <alignment horizontal="left" wrapText="1"/>
      <protection locked="0"/>
    </xf>
    <xf numFmtId="172" fontId="4" fillId="0" borderId="4" xfId="0" applyNumberFormat="1" applyFont="1" applyBorder="1" applyAlignment="1" applyProtection="1">
      <alignment horizontal="left" wrapText="1"/>
      <protection locked="0"/>
    </xf>
    <xf numFmtId="172" fontId="4" fillId="0" borderId="3" xfId="0" applyNumberFormat="1" applyFont="1" applyBorder="1" applyAlignment="1" applyProtection="1">
      <alignment horizontal="left" wrapText="1"/>
      <protection locked="0"/>
    </xf>
    <xf numFmtId="0" fontId="6" fillId="0" borderId="29" xfId="0" applyFont="1" applyFill="1" applyBorder="1" applyAlignment="1">
      <alignment horizontal="left" vertical="center"/>
    </xf>
    <xf numFmtId="0" fontId="6" fillId="0" borderId="30" xfId="0" applyFont="1" applyFill="1" applyBorder="1" applyAlignment="1">
      <alignment horizontal="left" vertical="center"/>
    </xf>
    <xf numFmtId="0" fontId="6" fillId="0" borderId="31" xfId="0" applyFont="1" applyFill="1" applyBorder="1" applyAlignment="1">
      <alignment horizontal="left" vertical="center"/>
    </xf>
    <xf numFmtId="0" fontId="13" fillId="6" borderId="10" xfId="0" applyFont="1" applyFill="1" applyBorder="1" applyAlignment="1">
      <alignment horizontal="left"/>
    </xf>
    <xf numFmtId="0" fontId="13" fillId="6" borderId="4" xfId="0" applyFont="1" applyFill="1" applyBorder="1" applyAlignment="1">
      <alignment horizontal="left"/>
    </xf>
    <xf numFmtId="0" fontId="13" fillId="6" borderId="3" xfId="0" applyFont="1" applyFill="1" applyBorder="1" applyAlignment="1">
      <alignment horizontal="left"/>
    </xf>
    <xf numFmtId="0" fontId="13" fillId="6" borderId="1" xfId="0" applyFont="1" applyFill="1" applyBorder="1" applyAlignment="1">
      <alignment horizontal="center" vertical="center"/>
    </xf>
    <xf numFmtId="172" fontId="3" fillId="0" borderId="10" xfId="0" applyNumberFormat="1" applyFont="1" applyBorder="1" applyAlignment="1" applyProtection="1">
      <alignment horizontal="left" wrapText="1"/>
      <protection locked="0"/>
    </xf>
    <xf numFmtId="172" fontId="0" fillId="0" borderId="4" xfId="0" applyNumberFormat="1" applyBorder="1" applyAlignment="1" applyProtection="1">
      <alignment horizontal="left" wrapText="1"/>
      <protection locked="0"/>
    </xf>
    <xf numFmtId="172" fontId="0" fillId="0" borderId="3" xfId="0" applyNumberFormat="1" applyBorder="1" applyAlignment="1" applyProtection="1">
      <alignment horizontal="left" wrapText="1"/>
      <protection locked="0"/>
    </xf>
  </cellXfs>
  <cellStyles count="2">
    <cellStyle name="Normal" xfId="0" builtinId="0"/>
    <cellStyle name="Percent" xfId="1" builtinId="5"/>
  </cellStyles>
  <dxfs count="15">
    <dxf>
      <fill>
        <patternFill>
          <bgColor indexed="52"/>
        </patternFill>
      </fill>
    </dxf>
    <dxf>
      <fill>
        <patternFill>
          <bgColor indexed="13"/>
        </patternFill>
      </fill>
    </dxf>
    <dxf>
      <fill>
        <patternFill>
          <bgColor indexed="11"/>
        </patternFill>
      </fill>
    </dxf>
    <dxf>
      <fill>
        <patternFill>
          <bgColor indexed="52"/>
        </patternFill>
      </fill>
    </dxf>
    <dxf>
      <fill>
        <patternFill>
          <bgColor indexed="13"/>
        </patternFill>
      </fill>
    </dxf>
    <dxf>
      <fill>
        <patternFill>
          <bgColor indexed="11"/>
        </patternFill>
      </fill>
    </dxf>
    <dxf>
      <fill>
        <patternFill>
          <bgColor indexed="52"/>
        </patternFill>
      </fill>
    </dxf>
    <dxf>
      <fill>
        <patternFill>
          <bgColor indexed="13"/>
        </patternFill>
      </fill>
    </dxf>
    <dxf>
      <fill>
        <patternFill>
          <bgColor indexed="11"/>
        </patternFill>
      </fill>
    </dxf>
    <dxf>
      <fill>
        <patternFill>
          <bgColor indexed="52"/>
        </patternFill>
      </fill>
    </dxf>
    <dxf>
      <fill>
        <patternFill>
          <bgColor indexed="13"/>
        </patternFill>
      </fill>
    </dxf>
    <dxf>
      <fill>
        <patternFill>
          <bgColor indexed="11"/>
        </patternFill>
      </fill>
    </dxf>
    <dxf>
      <fill>
        <patternFill>
          <bgColor indexed="52"/>
        </patternFill>
      </fill>
    </dxf>
    <dxf>
      <fill>
        <patternFill>
          <bgColor indexed="13"/>
        </patternFill>
      </fill>
    </dxf>
    <dxf>
      <fill>
        <patternFill>
          <bgColor indexed="1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9525</xdr:colOff>
      <xdr:row>12</xdr:row>
      <xdr:rowOff>9525</xdr:rowOff>
    </xdr:from>
    <xdr:to>
      <xdr:col>8</xdr:col>
      <xdr:colOff>0</xdr:colOff>
      <xdr:row>15</xdr:row>
      <xdr:rowOff>9525</xdr:rowOff>
    </xdr:to>
    <xdr:sp macro="" textlink="">
      <xdr:nvSpPr>
        <xdr:cNvPr id="14357" name="Text Box 32"/>
        <xdr:cNvSpPr txBox="1">
          <a:spLocks noChangeArrowheads="1"/>
        </xdr:cNvSpPr>
      </xdr:nvSpPr>
      <xdr:spPr bwMode="auto">
        <a:xfrm>
          <a:off x="4124325" y="4562475"/>
          <a:ext cx="6610350" cy="2676525"/>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15</xdr:row>
      <xdr:rowOff>800100</xdr:rowOff>
    </xdr:from>
    <xdr:to>
      <xdr:col>8</xdr:col>
      <xdr:colOff>9525</xdr:colOff>
      <xdr:row>21</xdr:row>
      <xdr:rowOff>0</xdr:rowOff>
    </xdr:to>
    <xdr:sp macro="" textlink="">
      <xdr:nvSpPr>
        <xdr:cNvPr id="30918" name="Text Box 35"/>
        <xdr:cNvSpPr txBox="1">
          <a:spLocks noChangeArrowheads="1"/>
        </xdr:cNvSpPr>
      </xdr:nvSpPr>
      <xdr:spPr bwMode="auto">
        <a:xfrm>
          <a:off x="4114800" y="7591425"/>
          <a:ext cx="6477000" cy="6381750"/>
        </a:xfrm>
        <a:prstGeom prst="rect">
          <a:avLst/>
        </a:prstGeom>
        <a:solidFill>
          <a:srgbClr val="FFFFFF"/>
        </a:solidFill>
        <a:ln w="9525" algn="ctr">
          <a:solidFill>
            <a:srgbClr val="000000"/>
          </a:solidFill>
          <a:miter lim="800000"/>
          <a:headEnd/>
          <a:tailEnd/>
        </a:ln>
      </xdr:spPr>
      <xdr:txBody>
        <a:bodyPr/>
        <a:lstStyle/>
        <a:p>
          <a:r>
            <a:rPr lang="en-GB" sz="1100" b="1">
              <a:latin typeface="+mn-lt"/>
              <a:ea typeface="+mn-ea"/>
              <a:cs typeface="+mn-cs"/>
            </a:rPr>
            <a:t/>
          </a:r>
          <a:br>
            <a:rPr lang="en-GB" sz="1100" b="1">
              <a:latin typeface="+mn-lt"/>
              <a:ea typeface="+mn-ea"/>
              <a:cs typeface="+mn-cs"/>
            </a:rPr>
          </a:br>
          <a:endParaRPr lang="es-ES"/>
        </a:p>
      </xdr:txBody>
    </xdr:sp>
    <xdr:clientData/>
  </xdr:twoCellAnchor>
  <xdr:twoCellAnchor editAs="oneCell">
    <xdr:from>
      <xdr:col>3</xdr:col>
      <xdr:colOff>0</xdr:colOff>
      <xdr:row>24</xdr:row>
      <xdr:rowOff>219075</xdr:rowOff>
    </xdr:from>
    <xdr:to>
      <xdr:col>3</xdr:col>
      <xdr:colOff>85725</xdr:colOff>
      <xdr:row>24</xdr:row>
      <xdr:rowOff>438150</xdr:rowOff>
    </xdr:to>
    <xdr:sp macro="" textlink="">
      <xdr:nvSpPr>
        <xdr:cNvPr id="14359" name="Text Box 38"/>
        <xdr:cNvSpPr txBox="1">
          <a:spLocks noChangeArrowheads="1"/>
        </xdr:cNvSpPr>
      </xdr:nvSpPr>
      <xdr:spPr bwMode="auto">
        <a:xfrm>
          <a:off x="4895850" y="15744825"/>
          <a:ext cx="85725" cy="219075"/>
        </a:xfrm>
        <a:prstGeom prst="rect">
          <a:avLst/>
        </a:prstGeom>
        <a:noFill/>
        <a:ln w="9525" algn="ctr">
          <a:noFill/>
          <a:miter lim="800000"/>
          <a:headEnd/>
          <a:tailEnd/>
        </a:ln>
      </xdr:spPr>
    </xdr:sp>
    <xdr:clientData/>
  </xdr:twoCellAnchor>
  <xdr:twoCellAnchor>
    <xdr:from>
      <xdr:col>2</xdr:col>
      <xdr:colOff>0</xdr:colOff>
      <xdr:row>22</xdr:row>
      <xdr:rowOff>0</xdr:rowOff>
    </xdr:from>
    <xdr:to>
      <xdr:col>8</xdr:col>
      <xdr:colOff>0</xdr:colOff>
      <xdr:row>28</xdr:row>
      <xdr:rowOff>0</xdr:rowOff>
    </xdr:to>
    <xdr:sp macro="" textlink="">
      <xdr:nvSpPr>
        <xdr:cNvPr id="14360" name="Text Box 40"/>
        <xdr:cNvSpPr txBox="1">
          <a:spLocks noChangeArrowheads="1"/>
        </xdr:cNvSpPr>
      </xdr:nvSpPr>
      <xdr:spPr bwMode="auto">
        <a:xfrm>
          <a:off x="4114800" y="14620875"/>
          <a:ext cx="6619875" cy="2847975"/>
        </a:xfrm>
        <a:prstGeom prst="rect">
          <a:avLst/>
        </a:prstGeom>
        <a:solidFill>
          <a:srgbClr val="FFFFFF"/>
        </a:solidFill>
        <a:ln w="9525" algn="ctr">
          <a:solidFill>
            <a:srgbClr val="000000"/>
          </a:solidFill>
          <a:miter lim="800000"/>
          <a:headEnd/>
          <a:tailEnd/>
        </a:ln>
      </xdr:spPr>
    </xdr:sp>
    <xdr:clientData/>
  </xdr:twoCellAnchor>
  <xdr:twoCellAnchor>
    <xdr:from>
      <xdr:col>1</xdr:col>
      <xdr:colOff>2390775</xdr:colOff>
      <xdr:row>28</xdr:row>
      <xdr:rowOff>495300</xdr:rowOff>
    </xdr:from>
    <xdr:to>
      <xdr:col>8</xdr:col>
      <xdr:colOff>0</xdr:colOff>
      <xdr:row>29</xdr:row>
      <xdr:rowOff>914400</xdr:rowOff>
    </xdr:to>
    <xdr:sp macro="" textlink="">
      <xdr:nvSpPr>
        <xdr:cNvPr id="14361" name="Text Box 41"/>
        <xdr:cNvSpPr txBox="1">
          <a:spLocks noChangeArrowheads="1"/>
        </xdr:cNvSpPr>
      </xdr:nvSpPr>
      <xdr:spPr bwMode="auto">
        <a:xfrm>
          <a:off x="4105275" y="17964150"/>
          <a:ext cx="6629400" cy="923925"/>
        </a:xfrm>
        <a:prstGeom prst="rect">
          <a:avLst/>
        </a:prstGeom>
        <a:solidFill>
          <a:srgbClr val="FFFFFF"/>
        </a:solidFill>
        <a:ln w="9525" algn="ctr">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12</xdr:row>
      <xdr:rowOff>9525</xdr:rowOff>
    </xdr:from>
    <xdr:to>
      <xdr:col>7</xdr:col>
      <xdr:colOff>2438400</xdr:colOff>
      <xdr:row>16</xdr:row>
      <xdr:rowOff>0</xdr:rowOff>
    </xdr:to>
    <xdr:sp macro="" textlink="">
      <xdr:nvSpPr>
        <xdr:cNvPr id="2090" name="Text Box 56"/>
        <xdr:cNvSpPr txBox="1">
          <a:spLocks noChangeArrowheads="1"/>
        </xdr:cNvSpPr>
      </xdr:nvSpPr>
      <xdr:spPr bwMode="auto">
        <a:xfrm>
          <a:off x="3838575" y="4248150"/>
          <a:ext cx="7048500" cy="3219450"/>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30</xdr:row>
      <xdr:rowOff>0</xdr:rowOff>
    </xdr:from>
    <xdr:to>
      <xdr:col>7</xdr:col>
      <xdr:colOff>2419350</xdr:colOff>
      <xdr:row>34</xdr:row>
      <xdr:rowOff>0</xdr:rowOff>
    </xdr:to>
    <xdr:sp macro="" textlink="">
      <xdr:nvSpPr>
        <xdr:cNvPr id="2844" name="Text Box 59"/>
        <xdr:cNvSpPr txBox="1">
          <a:spLocks noChangeArrowheads="1"/>
        </xdr:cNvSpPr>
      </xdr:nvSpPr>
      <xdr:spPr bwMode="auto">
        <a:xfrm>
          <a:off x="3829050" y="15582900"/>
          <a:ext cx="7791450" cy="2619375"/>
        </a:xfrm>
        <a:prstGeom prst="rect">
          <a:avLst/>
        </a:prstGeom>
        <a:solidFill>
          <a:srgbClr val="FFFFFF"/>
        </a:solidFill>
        <a:ln w="9525" algn="ctr">
          <a:solidFill>
            <a:srgbClr val="000000"/>
          </a:solidFill>
          <a:miter lim="800000"/>
          <a:headEnd/>
          <a:tailEnd/>
        </a:ln>
      </xdr:spPr>
      <xdr:txBody>
        <a:bodyPr/>
        <a:lstStyle/>
        <a:p>
          <a:pPr algn="l" rtl="1">
            <a:defRPr sz="1000"/>
          </a:pPr>
          <a:r>
            <a:rPr lang="es-ES" sz="1100"/>
            <a:t> </a:t>
          </a:r>
          <a:endParaRPr lang="es-ES" sz="1100" b="0" i="0" strike="noStrike">
            <a:solidFill>
              <a:srgbClr val="00CCFF"/>
            </a:solidFill>
            <a:latin typeface="Arial"/>
            <a:cs typeface="Arial"/>
          </a:endParaRPr>
        </a:p>
      </xdr:txBody>
    </xdr:sp>
    <xdr:clientData/>
  </xdr:twoCellAnchor>
  <xdr:twoCellAnchor>
    <xdr:from>
      <xdr:col>1</xdr:col>
      <xdr:colOff>2105025</xdr:colOff>
      <xdr:row>23</xdr:row>
      <xdr:rowOff>495300</xdr:rowOff>
    </xdr:from>
    <xdr:to>
      <xdr:col>8</xdr:col>
      <xdr:colOff>0</xdr:colOff>
      <xdr:row>29</xdr:row>
      <xdr:rowOff>0</xdr:rowOff>
    </xdr:to>
    <xdr:sp macro="" textlink="">
      <xdr:nvSpPr>
        <xdr:cNvPr id="31836" name="Text Box 60"/>
        <xdr:cNvSpPr txBox="1">
          <a:spLocks noChangeArrowheads="1"/>
        </xdr:cNvSpPr>
      </xdr:nvSpPr>
      <xdr:spPr bwMode="auto">
        <a:xfrm>
          <a:off x="3819525" y="11058525"/>
          <a:ext cx="7829550" cy="2438400"/>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1">
            <a:defRPr sz="1000"/>
          </a:pPr>
          <a:r>
            <a:rPr lang="es-ES" sz="1100" b="0" i="0" strike="noStrike">
              <a:solidFill>
                <a:srgbClr val="00CCFF"/>
              </a:solidFill>
              <a:latin typeface="Arial"/>
              <a:cs typeface="Arial"/>
            </a:rPr>
            <a:t>.</a:t>
          </a:r>
        </a:p>
      </xdr:txBody>
    </xdr:sp>
    <xdr:clientData/>
  </xdr:twoCellAnchor>
  <xdr:twoCellAnchor>
    <xdr:from>
      <xdr:col>2</xdr:col>
      <xdr:colOff>0</xdr:colOff>
      <xdr:row>16</xdr:row>
      <xdr:rowOff>495300</xdr:rowOff>
    </xdr:from>
    <xdr:to>
      <xdr:col>7</xdr:col>
      <xdr:colOff>2438400</xdr:colOff>
      <xdr:row>23</xdr:row>
      <xdr:rowOff>0</xdr:rowOff>
    </xdr:to>
    <xdr:sp macro="" textlink="">
      <xdr:nvSpPr>
        <xdr:cNvPr id="2093" name="Text Box 64"/>
        <xdr:cNvSpPr txBox="1">
          <a:spLocks noChangeArrowheads="1"/>
        </xdr:cNvSpPr>
      </xdr:nvSpPr>
      <xdr:spPr bwMode="auto">
        <a:xfrm>
          <a:off x="3829050" y="7962900"/>
          <a:ext cx="7058025" cy="3895725"/>
        </a:xfrm>
        <a:prstGeom prst="rect">
          <a:avLst/>
        </a:prstGeom>
        <a:solidFill>
          <a:srgbClr val="FFFFFF"/>
        </a:solidFill>
        <a:ln w="9525" algn="ctr">
          <a:solidFill>
            <a:srgbClr val="000000"/>
          </a:solidFill>
          <a:miter lim="800000"/>
          <a:headEnd/>
          <a:tailEnd/>
        </a:ln>
      </xdr:spPr>
    </xdr:sp>
    <xdr:clientData/>
  </xdr:twoCellAnchor>
  <xdr:twoCellAnchor>
    <xdr:from>
      <xdr:col>0</xdr:col>
      <xdr:colOff>190500</xdr:colOff>
      <xdr:row>36</xdr:row>
      <xdr:rowOff>0</xdr:rowOff>
    </xdr:from>
    <xdr:to>
      <xdr:col>8</xdr:col>
      <xdr:colOff>66675</xdr:colOff>
      <xdr:row>36</xdr:row>
      <xdr:rowOff>0</xdr:rowOff>
    </xdr:to>
    <xdr:grpSp>
      <xdr:nvGrpSpPr>
        <xdr:cNvPr id="2094" name="Group 1123"/>
        <xdr:cNvGrpSpPr>
          <a:grpSpLocks/>
        </xdr:cNvGrpSpPr>
      </xdr:nvGrpSpPr>
      <xdr:grpSpPr bwMode="auto">
        <a:xfrm>
          <a:off x="190500" y="18564225"/>
          <a:ext cx="10763250" cy="0"/>
          <a:chOff x="20" y="1757"/>
          <a:chExt cx="1210" cy="177"/>
        </a:xfrm>
      </xdr:grpSpPr>
      <xdr:sp macro="" textlink="">
        <xdr:nvSpPr>
          <xdr:cNvPr id="2095" name="Text Box 66"/>
          <xdr:cNvSpPr txBox="1">
            <a:spLocks noChangeArrowheads="1"/>
          </xdr:cNvSpPr>
        </xdr:nvSpPr>
        <xdr:spPr bwMode="auto">
          <a:xfrm>
            <a:off x="22" y="1757"/>
            <a:ext cx="1201" cy="39"/>
          </a:xfrm>
          <a:prstGeom prst="rect">
            <a:avLst/>
          </a:prstGeom>
          <a:solidFill>
            <a:srgbClr val="FFFFFF"/>
          </a:solidFill>
          <a:ln w="9525" algn="ctr">
            <a:solidFill>
              <a:srgbClr val="000000"/>
            </a:solidFill>
            <a:miter lim="800000"/>
            <a:headEnd/>
            <a:tailEnd/>
          </a:ln>
        </xdr:spPr>
      </xdr:sp>
      <xdr:sp macro="" textlink="">
        <xdr:nvSpPr>
          <xdr:cNvPr id="2096" name="Text Box 67"/>
          <xdr:cNvSpPr txBox="1">
            <a:spLocks noChangeArrowheads="1"/>
          </xdr:cNvSpPr>
        </xdr:nvSpPr>
        <xdr:spPr bwMode="auto">
          <a:xfrm>
            <a:off x="22" y="1793"/>
            <a:ext cx="1199" cy="38"/>
          </a:xfrm>
          <a:prstGeom prst="rect">
            <a:avLst/>
          </a:prstGeom>
          <a:solidFill>
            <a:srgbClr val="FFFFFF"/>
          </a:solidFill>
          <a:ln w="9525" algn="ctr">
            <a:solidFill>
              <a:srgbClr val="000000"/>
            </a:solidFill>
            <a:miter lim="800000"/>
            <a:headEnd/>
            <a:tailEnd/>
          </a:ln>
        </xdr:spPr>
      </xdr:sp>
      <xdr:sp macro="" textlink="">
        <xdr:nvSpPr>
          <xdr:cNvPr id="2097" name="Text Box 68"/>
          <xdr:cNvSpPr txBox="1">
            <a:spLocks noChangeArrowheads="1"/>
          </xdr:cNvSpPr>
        </xdr:nvSpPr>
        <xdr:spPr bwMode="auto">
          <a:xfrm>
            <a:off x="20" y="1868"/>
            <a:ext cx="1210" cy="29"/>
          </a:xfrm>
          <a:prstGeom prst="rect">
            <a:avLst/>
          </a:prstGeom>
          <a:solidFill>
            <a:srgbClr val="FFFFFF"/>
          </a:solidFill>
          <a:ln w="9525" algn="ctr">
            <a:solidFill>
              <a:srgbClr val="000000"/>
            </a:solidFill>
            <a:miter lim="800000"/>
            <a:headEnd/>
            <a:tailEnd/>
          </a:ln>
        </xdr:spPr>
      </xdr:sp>
      <xdr:sp macro="" textlink="">
        <xdr:nvSpPr>
          <xdr:cNvPr id="2098" name="Text Box 69"/>
          <xdr:cNvSpPr txBox="1">
            <a:spLocks noChangeArrowheads="1"/>
          </xdr:cNvSpPr>
        </xdr:nvSpPr>
        <xdr:spPr bwMode="auto">
          <a:xfrm>
            <a:off x="21" y="1900"/>
            <a:ext cx="1080" cy="34"/>
          </a:xfrm>
          <a:prstGeom prst="rect">
            <a:avLst/>
          </a:prstGeom>
          <a:solidFill>
            <a:srgbClr val="FFFFFF"/>
          </a:solidFill>
          <a:ln w="9525" algn="ctr">
            <a:solidFill>
              <a:srgbClr val="000000"/>
            </a:solidFill>
            <a:miter lim="800000"/>
            <a:headEnd/>
            <a:tailEnd/>
          </a:ln>
        </xdr:spPr>
      </xdr:sp>
      <xdr:sp macro="" textlink="">
        <xdr:nvSpPr>
          <xdr:cNvPr id="2099" name="Text Box 68"/>
          <xdr:cNvSpPr txBox="1">
            <a:spLocks noChangeArrowheads="1"/>
          </xdr:cNvSpPr>
        </xdr:nvSpPr>
        <xdr:spPr bwMode="auto">
          <a:xfrm>
            <a:off x="21" y="1831"/>
            <a:ext cx="1205" cy="35"/>
          </a:xfrm>
          <a:prstGeom prst="rect">
            <a:avLst/>
          </a:prstGeom>
          <a:solidFill>
            <a:srgbClr val="FFFFFF"/>
          </a:solidFill>
          <a:ln w="9525" algn="ctr">
            <a:solidFill>
              <a:srgbClr val="000000"/>
            </a:solidFill>
            <a:miter lim="800000"/>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11</xdr:row>
      <xdr:rowOff>9525</xdr:rowOff>
    </xdr:from>
    <xdr:to>
      <xdr:col>8</xdr:col>
      <xdr:colOff>0</xdr:colOff>
      <xdr:row>15</xdr:row>
      <xdr:rowOff>581025</xdr:rowOff>
    </xdr:to>
    <xdr:sp macro="" textlink="">
      <xdr:nvSpPr>
        <xdr:cNvPr id="53554" name="Text Box 50"/>
        <xdr:cNvSpPr txBox="1">
          <a:spLocks noChangeArrowheads="1"/>
        </xdr:cNvSpPr>
      </xdr:nvSpPr>
      <xdr:spPr bwMode="auto">
        <a:xfrm>
          <a:off x="3438525" y="4229100"/>
          <a:ext cx="6562725" cy="2495550"/>
        </a:xfrm>
        <a:prstGeom prst="rect">
          <a:avLst/>
        </a:prstGeom>
        <a:solidFill>
          <a:srgbClr val="FFFFFF"/>
        </a:solidFill>
        <a:ln w="9525" algn="ctr">
          <a:solidFill>
            <a:srgbClr val="000000"/>
          </a:solidFill>
          <a:miter lim="800000"/>
          <a:headEnd/>
          <a:tailEnd/>
        </a:ln>
      </xdr:spPr>
      <xdr:txBody>
        <a:bodyPr vertOverflow="clip" wrap="square" lIns="27432" tIns="22860" rIns="0" bIns="0" anchor="t" upright="1"/>
        <a:lstStyle/>
        <a:p>
          <a:pPr algn="l" rtl="0">
            <a:defRPr sz="1000"/>
          </a:pPr>
          <a:endParaRPr lang="en-US" sz="1100" b="0" i="0" u="none" strike="noStrike" baseline="0">
            <a:solidFill>
              <a:srgbClr val="00CCFF"/>
            </a:solidFill>
            <a:latin typeface="Arial"/>
            <a:cs typeface="Arial"/>
          </a:endParaRPr>
        </a:p>
        <a:p>
          <a:pPr algn="l" rtl="0">
            <a:defRPr sz="1000"/>
          </a:pPr>
          <a:endParaRPr lang="en-US" sz="1100" b="0" i="0" u="none" strike="noStrike" baseline="0">
            <a:solidFill>
              <a:srgbClr val="00CCFF"/>
            </a:solidFill>
            <a:latin typeface="Arial"/>
            <a:cs typeface="Arial"/>
          </a:endParaRPr>
        </a:p>
      </xdr:txBody>
    </xdr:sp>
    <xdr:clientData/>
  </xdr:twoCellAnchor>
  <xdr:twoCellAnchor>
    <xdr:from>
      <xdr:col>1</xdr:col>
      <xdr:colOff>1695450</xdr:colOff>
      <xdr:row>16</xdr:row>
      <xdr:rowOff>495300</xdr:rowOff>
    </xdr:from>
    <xdr:to>
      <xdr:col>7</xdr:col>
      <xdr:colOff>2686050</xdr:colOff>
      <xdr:row>20</xdr:row>
      <xdr:rowOff>0</xdr:rowOff>
    </xdr:to>
    <xdr:sp macro="" textlink="">
      <xdr:nvSpPr>
        <xdr:cNvPr id="3115" name="Text Box 51"/>
        <xdr:cNvSpPr txBox="1">
          <a:spLocks noChangeArrowheads="1"/>
        </xdr:cNvSpPr>
      </xdr:nvSpPr>
      <xdr:spPr bwMode="auto">
        <a:xfrm>
          <a:off x="3409950" y="7229475"/>
          <a:ext cx="6591300" cy="2390775"/>
        </a:xfrm>
        <a:prstGeom prst="rect">
          <a:avLst/>
        </a:prstGeom>
        <a:solidFill>
          <a:srgbClr val="FFFFFF"/>
        </a:solidFill>
        <a:ln w="9525" algn="ctr">
          <a:solidFill>
            <a:srgbClr val="000000"/>
          </a:solidFill>
          <a:miter lim="800000"/>
          <a:headEnd/>
          <a:tailEnd/>
        </a:ln>
      </xdr:spPr>
    </xdr:sp>
    <xdr:clientData/>
  </xdr:twoCellAnchor>
  <xdr:twoCellAnchor>
    <xdr:from>
      <xdr:col>0</xdr:col>
      <xdr:colOff>228600</xdr:colOff>
      <xdr:row>22</xdr:row>
      <xdr:rowOff>0</xdr:rowOff>
    </xdr:from>
    <xdr:to>
      <xdr:col>7</xdr:col>
      <xdr:colOff>1714500</xdr:colOff>
      <xdr:row>22</xdr:row>
      <xdr:rowOff>0</xdr:rowOff>
    </xdr:to>
    <xdr:grpSp>
      <xdr:nvGrpSpPr>
        <xdr:cNvPr id="3116" name="Group 1112"/>
        <xdr:cNvGrpSpPr>
          <a:grpSpLocks/>
        </xdr:cNvGrpSpPr>
      </xdr:nvGrpSpPr>
      <xdr:grpSpPr bwMode="auto">
        <a:xfrm>
          <a:off x="228600" y="10439400"/>
          <a:ext cx="9772650" cy="0"/>
          <a:chOff x="23" y="928"/>
          <a:chExt cx="926" cy="186"/>
        </a:xfrm>
      </xdr:grpSpPr>
      <xdr:sp macro="" textlink="">
        <xdr:nvSpPr>
          <xdr:cNvPr id="32850" name="Text Box 53"/>
          <xdr:cNvSpPr txBox="1">
            <a:spLocks noChangeArrowheads="1"/>
          </xdr:cNvSpPr>
        </xdr:nvSpPr>
        <xdr:spPr bwMode="auto">
          <a:xfrm>
            <a:off x="-14970516409699" y="10439400"/>
            <a:ext cx="923" cy="0"/>
          </a:xfrm>
          <a:prstGeom prst="rect">
            <a:avLst/>
          </a:prstGeom>
          <a:solidFill>
            <a:srgbClr val="FFFFFF"/>
          </a:solidFill>
          <a:ln w="9525" algn="ctr">
            <a:solidFill>
              <a:srgbClr val="000000"/>
            </a:solidFill>
            <a:miter lim="800000"/>
            <a:headEnd/>
            <a:tailEnd/>
          </a:ln>
        </xdr:spPr>
        <xdr:txBody>
          <a:bodyPr vertOverflow="clip" wrap="square" lIns="27432" tIns="22860" rIns="0" bIns="0" anchor="t" upright="1"/>
          <a:lstStyle/>
          <a:p>
            <a:pPr algn="l" rtl="1">
              <a:defRPr sz="1000"/>
            </a:pPr>
            <a:endParaRPr lang="es-ES" sz="1000" b="0" i="0" strike="noStrike">
              <a:solidFill>
                <a:srgbClr val="000000"/>
              </a:solidFill>
              <a:latin typeface="Arial"/>
              <a:cs typeface="Arial"/>
            </a:endParaRPr>
          </a:p>
          <a:p>
            <a:pPr algn="l" rtl="1">
              <a:defRPr sz="1000"/>
            </a:pPr>
            <a:endParaRPr lang="es-ES" sz="1000" b="0" i="0" strike="noStrike">
              <a:solidFill>
                <a:srgbClr val="000000"/>
              </a:solidFill>
              <a:latin typeface="Arial"/>
              <a:cs typeface="Arial"/>
            </a:endParaRPr>
          </a:p>
        </xdr:txBody>
      </xdr:sp>
      <xdr:sp macro="" textlink="">
        <xdr:nvSpPr>
          <xdr:cNvPr id="3118" name="Text Box 55"/>
          <xdr:cNvSpPr txBox="1">
            <a:spLocks noChangeArrowheads="1"/>
          </xdr:cNvSpPr>
        </xdr:nvSpPr>
        <xdr:spPr bwMode="auto">
          <a:xfrm>
            <a:off x="23" y="957"/>
            <a:ext cx="924" cy="30"/>
          </a:xfrm>
          <a:prstGeom prst="rect">
            <a:avLst/>
          </a:prstGeom>
          <a:solidFill>
            <a:srgbClr val="FFFFFF"/>
          </a:solidFill>
          <a:ln w="9525" algn="ctr">
            <a:solidFill>
              <a:srgbClr val="000000"/>
            </a:solidFill>
            <a:miter lim="800000"/>
            <a:headEnd/>
            <a:tailEnd/>
          </a:ln>
        </xdr:spPr>
      </xdr:sp>
      <xdr:sp macro="" textlink="">
        <xdr:nvSpPr>
          <xdr:cNvPr id="3119" name="Text Box 56"/>
          <xdr:cNvSpPr txBox="1">
            <a:spLocks noChangeArrowheads="1"/>
          </xdr:cNvSpPr>
        </xdr:nvSpPr>
        <xdr:spPr bwMode="auto">
          <a:xfrm>
            <a:off x="23" y="989"/>
            <a:ext cx="924" cy="30"/>
          </a:xfrm>
          <a:prstGeom prst="rect">
            <a:avLst/>
          </a:prstGeom>
          <a:solidFill>
            <a:srgbClr val="FFFFFF"/>
          </a:solidFill>
          <a:ln w="9525" algn="ctr">
            <a:solidFill>
              <a:srgbClr val="000000"/>
            </a:solidFill>
            <a:miter lim="800000"/>
            <a:headEnd/>
            <a:tailEnd/>
          </a:ln>
        </xdr:spPr>
      </xdr:sp>
      <xdr:sp macro="" textlink="">
        <xdr:nvSpPr>
          <xdr:cNvPr id="3120" name="Text Box 57"/>
          <xdr:cNvSpPr txBox="1">
            <a:spLocks noChangeArrowheads="1"/>
          </xdr:cNvSpPr>
        </xdr:nvSpPr>
        <xdr:spPr bwMode="auto">
          <a:xfrm>
            <a:off x="24" y="1020"/>
            <a:ext cx="924" cy="33"/>
          </a:xfrm>
          <a:prstGeom prst="rect">
            <a:avLst/>
          </a:prstGeom>
          <a:solidFill>
            <a:srgbClr val="FFFFFF"/>
          </a:solidFill>
          <a:ln w="9525" algn="ctr">
            <a:solidFill>
              <a:srgbClr val="000000"/>
            </a:solidFill>
            <a:miter lim="800000"/>
            <a:headEnd/>
            <a:tailEnd/>
          </a:ln>
        </xdr:spPr>
      </xdr:sp>
      <xdr:sp macro="" textlink="">
        <xdr:nvSpPr>
          <xdr:cNvPr id="3121" name="Text Box 58"/>
          <xdr:cNvSpPr txBox="1">
            <a:spLocks noChangeArrowheads="1"/>
          </xdr:cNvSpPr>
        </xdr:nvSpPr>
        <xdr:spPr bwMode="auto">
          <a:xfrm>
            <a:off x="24" y="1053"/>
            <a:ext cx="924" cy="27"/>
          </a:xfrm>
          <a:prstGeom prst="rect">
            <a:avLst/>
          </a:prstGeom>
          <a:solidFill>
            <a:srgbClr val="FFFFFF"/>
          </a:solidFill>
          <a:ln w="9525" algn="ctr">
            <a:solidFill>
              <a:srgbClr val="000000"/>
            </a:solidFill>
            <a:miter lim="800000"/>
            <a:headEnd/>
            <a:tailEnd/>
          </a:ln>
        </xdr:spPr>
      </xdr:sp>
      <xdr:sp macro="" textlink="">
        <xdr:nvSpPr>
          <xdr:cNvPr id="3122" name="Text Box 59"/>
          <xdr:cNvSpPr txBox="1">
            <a:spLocks noChangeArrowheads="1"/>
          </xdr:cNvSpPr>
        </xdr:nvSpPr>
        <xdr:spPr bwMode="auto">
          <a:xfrm>
            <a:off x="25" y="1082"/>
            <a:ext cx="924" cy="32"/>
          </a:xfrm>
          <a:prstGeom prst="rect">
            <a:avLst/>
          </a:prstGeom>
          <a:solidFill>
            <a:srgbClr val="FFFFFF"/>
          </a:solidFill>
          <a:ln w="9525" algn="ctr">
            <a:solidFill>
              <a:srgbClr val="000000"/>
            </a:solidFill>
            <a:miter lim="800000"/>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22</xdr:row>
      <xdr:rowOff>0</xdr:rowOff>
    </xdr:to>
    <xdr:sp macro="" textlink="">
      <xdr:nvSpPr>
        <xdr:cNvPr id="8228" name="Text Box 38"/>
        <xdr:cNvSpPr txBox="1">
          <a:spLocks noChangeArrowheads="1"/>
        </xdr:cNvSpPr>
      </xdr:nvSpPr>
      <xdr:spPr bwMode="auto">
        <a:xfrm>
          <a:off x="0" y="10039350"/>
          <a:ext cx="0" cy="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22</xdr:row>
      <xdr:rowOff>0</xdr:rowOff>
    </xdr:from>
    <xdr:to>
      <xdr:col>0</xdr:col>
      <xdr:colOff>0</xdr:colOff>
      <xdr:row>22</xdr:row>
      <xdr:rowOff>0</xdr:rowOff>
    </xdr:to>
    <xdr:sp macro="" textlink="">
      <xdr:nvSpPr>
        <xdr:cNvPr id="8229" name="Text Box 39"/>
        <xdr:cNvSpPr txBox="1">
          <a:spLocks noChangeArrowheads="1"/>
        </xdr:cNvSpPr>
      </xdr:nvSpPr>
      <xdr:spPr bwMode="auto">
        <a:xfrm>
          <a:off x="0" y="10039350"/>
          <a:ext cx="0" cy="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22</xdr:row>
      <xdr:rowOff>0</xdr:rowOff>
    </xdr:from>
    <xdr:to>
      <xdr:col>0</xdr:col>
      <xdr:colOff>0</xdr:colOff>
      <xdr:row>22</xdr:row>
      <xdr:rowOff>0</xdr:rowOff>
    </xdr:to>
    <xdr:sp macro="" textlink="">
      <xdr:nvSpPr>
        <xdr:cNvPr id="8230" name="Text Box 40"/>
        <xdr:cNvSpPr txBox="1">
          <a:spLocks noChangeArrowheads="1"/>
        </xdr:cNvSpPr>
      </xdr:nvSpPr>
      <xdr:spPr bwMode="auto">
        <a:xfrm>
          <a:off x="0" y="10039350"/>
          <a:ext cx="0" cy="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22</xdr:row>
      <xdr:rowOff>0</xdr:rowOff>
    </xdr:from>
    <xdr:to>
      <xdr:col>0</xdr:col>
      <xdr:colOff>0</xdr:colOff>
      <xdr:row>22</xdr:row>
      <xdr:rowOff>0</xdr:rowOff>
    </xdr:to>
    <xdr:sp macro="" textlink="">
      <xdr:nvSpPr>
        <xdr:cNvPr id="8231" name="Text Box 41"/>
        <xdr:cNvSpPr txBox="1">
          <a:spLocks noChangeArrowheads="1"/>
        </xdr:cNvSpPr>
      </xdr:nvSpPr>
      <xdr:spPr bwMode="auto">
        <a:xfrm>
          <a:off x="0" y="10039350"/>
          <a:ext cx="0" cy="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22</xdr:row>
      <xdr:rowOff>0</xdr:rowOff>
    </xdr:from>
    <xdr:to>
      <xdr:col>0</xdr:col>
      <xdr:colOff>0</xdr:colOff>
      <xdr:row>22</xdr:row>
      <xdr:rowOff>0</xdr:rowOff>
    </xdr:to>
    <xdr:sp macro="" textlink="">
      <xdr:nvSpPr>
        <xdr:cNvPr id="8232" name="Text Box 42"/>
        <xdr:cNvSpPr txBox="1">
          <a:spLocks noChangeArrowheads="1"/>
        </xdr:cNvSpPr>
      </xdr:nvSpPr>
      <xdr:spPr bwMode="auto">
        <a:xfrm>
          <a:off x="0" y="10039350"/>
          <a:ext cx="0" cy="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22</xdr:row>
      <xdr:rowOff>0</xdr:rowOff>
    </xdr:from>
    <xdr:to>
      <xdr:col>0</xdr:col>
      <xdr:colOff>0</xdr:colOff>
      <xdr:row>22</xdr:row>
      <xdr:rowOff>0</xdr:rowOff>
    </xdr:to>
    <xdr:sp macro="" textlink="">
      <xdr:nvSpPr>
        <xdr:cNvPr id="8233" name="Text Box 43"/>
        <xdr:cNvSpPr txBox="1">
          <a:spLocks noChangeArrowheads="1"/>
        </xdr:cNvSpPr>
      </xdr:nvSpPr>
      <xdr:spPr bwMode="auto">
        <a:xfrm>
          <a:off x="0" y="10039350"/>
          <a:ext cx="0" cy="0"/>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12</xdr:row>
      <xdr:rowOff>9525</xdr:rowOff>
    </xdr:from>
    <xdr:to>
      <xdr:col>7</xdr:col>
      <xdr:colOff>2409825</xdr:colOff>
      <xdr:row>16</xdr:row>
      <xdr:rowOff>19050</xdr:rowOff>
    </xdr:to>
    <xdr:sp macro="" textlink="">
      <xdr:nvSpPr>
        <xdr:cNvPr id="34155" name="Text Box 50"/>
        <xdr:cNvSpPr txBox="1">
          <a:spLocks noChangeArrowheads="1"/>
        </xdr:cNvSpPr>
      </xdr:nvSpPr>
      <xdr:spPr bwMode="auto">
        <a:xfrm>
          <a:off x="3676650" y="3781425"/>
          <a:ext cx="6629400" cy="1876425"/>
        </a:xfrm>
        <a:prstGeom prst="rect">
          <a:avLst/>
        </a:prstGeom>
        <a:solidFill>
          <a:srgbClr val="FFFFFF"/>
        </a:solidFill>
        <a:ln w="9525" algn="ctr">
          <a:solidFill>
            <a:srgbClr val="000000"/>
          </a:solidFill>
          <a:miter lim="800000"/>
          <a:headEnd/>
          <a:tailEnd/>
        </a:ln>
      </xdr:spPr>
      <xdr:txBody>
        <a:bodyPr/>
        <a:lstStyle/>
        <a:p>
          <a:r>
            <a:rPr lang="es-ES"/>
            <a:t> </a:t>
          </a:r>
        </a:p>
      </xdr:txBody>
    </xdr:sp>
    <xdr:clientData/>
  </xdr:twoCellAnchor>
  <xdr:twoCellAnchor>
    <xdr:from>
      <xdr:col>2</xdr:col>
      <xdr:colOff>0</xdr:colOff>
      <xdr:row>17</xdr:row>
      <xdr:rowOff>9525</xdr:rowOff>
    </xdr:from>
    <xdr:to>
      <xdr:col>8</xdr:col>
      <xdr:colOff>0</xdr:colOff>
      <xdr:row>20</xdr:row>
      <xdr:rowOff>0</xdr:rowOff>
    </xdr:to>
    <xdr:sp macro="" textlink="">
      <xdr:nvSpPr>
        <xdr:cNvPr id="8235" name="Text Box 51"/>
        <xdr:cNvSpPr txBox="1">
          <a:spLocks noChangeArrowheads="1"/>
        </xdr:cNvSpPr>
      </xdr:nvSpPr>
      <xdr:spPr bwMode="auto">
        <a:xfrm>
          <a:off x="3676650" y="6534150"/>
          <a:ext cx="6819900" cy="2647950"/>
        </a:xfrm>
        <a:prstGeom prst="rect">
          <a:avLst/>
        </a:prstGeom>
        <a:solidFill>
          <a:srgbClr val="FFFFFF"/>
        </a:solidFill>
        <a:ln w="9525" algn="ctr">
          <a:solidFill>
            <a:srgbClr val="000000"/>
          </a:solidFill>
          <a:miter lim="800000"/>
          <a:headEnd/>
          <a:tailEnd/>
        </a:ln>
      </xdr:spPr>
    </xdr:sp>
    <xdr:clientData/>
  </xdr:twoCellAnchor>
  <xdr:twoCellAnchor>
    <xdr:from>
      <xdr:col>0</xdr:col>
      <xdr:colOff>171450</xdr:colOff>
      <xdr:row>22</xdr:row>
      <xdr:rowOff>0</xdr:rowOff>
    </xdr:from>
    <xdr:to>
      <xdr:col>7</xdr:col>
      <xdr:colOff>1409700</xdr:colOff>
      <xdr:row>22</xdr:row>
      <xdr:rowOff>0</xdr:rowOff>
    </xdr:to>
    <xdr:grpSp>
      <xdr:nvGrpSpPr>
        <xdr:cNvPr id="8236" name="Group 1200"/>
        <xdr:cNvGrpSpPr>
          <a:grpSpLocks/>
        </xdr:cNvGrpSpPr>
      </xdr:nvGrpSpPr>
      <xdr:grpSpPr bwMode="auto">
        <a:xfrm>
          <a:off x="171450" y="10039350"/>
          <a:ext cx="9315450" cy="0"/>
          <a:chOff x="18" y="948"/>
          <a:chExt cx="959" cy="230"/>
        </a:xfrm>
      </xdr:grpSpPr>
      <xdr:sp macro="" textlink="">
        <xdr:nvSpPr>
          <xdr:cNvPr id="33958" name="Text Box 44"/>
          <xdr:cNvSpPr txBox="1">
            <a:spLocks noChangeArrowheads="1"/>
          </xdr:cNvSpPr>
        </xdr:nvSpPr>
        <xdr:spPr bwMode="auto">
          <a:xfrm>
            <a:off x="-14762747508516" y="10039350"/>
            <a:ext cx="956" cy="0"/>
          </a:xfrm>
          <a:prstGeom prst="rect">
            <a:avLst/>
          </a:prstGeom>
          <a:solidFill>
            <a:srgbClr val="FFFFFF"/>
          </a:solidFill>
          <a:ln w="9525" algn="ctr">
            <a:solidFill>
              <a:srgbClr val="000000"/>
            </a:solidFill>
            <a:miter lim="800000"/>
            <a:headEnd/>
            <a:tailEnd/>
          </a:ln>
        </xdr:spPr>
        <xdr:txBody>
          <a:bodyPr vertOverflow="clip" wrap="square" lIns="27432" tIns="22860" rIns="0" bIns="0" anchor="t" upright="1"/>
          <a:lstStyle/>
          <a:p>
            <a:pPr algn="l" rtl="1">
              <a:defRPr sz="1000"/>
            </a:pPr>
            <a:endParaRPr lang="es-ES" sz="1000" b="0" i="0" strike="noStrike">
              <a:solidFill>
                <a:srgbClr val="000000"/>
              </a:solidFill>
              <a:latin typeface="Arial"/>
              <a:cs typeface="Arial"/>
            </a:endParaRPr>
          </a:p>
          <a:p>
            <a:pPr algn="l" rtl="1">
              <a:defRPr sz="1000"/>
            </a:pPr>
            <a:endParaRPr lang="es-ES" sz="1000" b="0" i="0" strike="noStrike">
              <a:solidFill>
                <a:srgbClr val="000000"/>
              </a:solidFill>
              <a:latin typeface="Arial"/>
              <a:cs typeface="Arial"/>
            </a:endParaRPr>
          </a:p>
        </xdr:txBody>
      </xdr:sp>
      <xdr:sp macro="" textlink="">
        <xdr:nvSpPr>
          <xdr:cNvPr id="8238" name="Text Box 46"/>
          <xdr:cNvSpPr txBox="1">
            <a:spLocks noChangeArrowheads="1"/>
          </xdr:cNvSpPr>
        </xdr:nvSpPr>
        <xdr:spPr bwMode="auto">
          <a:xfrm>
            <a:off x="21" y="1143"/>
            <a:ext cx="956" cy="35"/>
          </a:xfrm>
          <a:prstGeom prst="rect">
            <a:avLst/>
          </a:prstGeom>
          <a:solidFill>
            <a:srgbClr val="FFFFFF"/>
          </a:solidFill>
          <a:ln w="9525" algn="ctr">
            <a:solidFill>
              <a:srgbClr val="000000"/>
            </a:solidFill>
            <a:miter lim="800000"/>
            <a:headEnd/>
            <a:tailEnd/>
          </a:ln>
        </xdr:spPr>
      </xdr:sp>
      <xdr:sp macro="" textlink="">
        <xdr:nvSpPr>
          <xdr:cNvPr id="8239" name="Text Box 47"/>
          <xdr:cNvSpPr txBox="1">
            <a:spLocks noChangeArrowheads="1"/>
          </xdr:cNvSpPr>
        </xdr:nvSpPr>
        <xdr:spPr bwMode="auto">
          <a:xfrm>
            <a:off x="18" y="948"/>
            <a:ext cx="956" cy="41"/>
          </a:xfrm>
          <a:prstGeom prst="rect">
            <a:avLst/>
          </a:prstGeom>
          <a:solidFill>
            <a:srgbClr val="FFFFFF"/>
          </a:solidFill>
          <a:ln w="9525" algn="ctr">
            <a:solidFill>
              <a:srgbClr val="000000"/>
            </a:solidFill>
            <a:miter lim="800000"/>
            <a:headEnd/>
            <a:tailEnd/>
          </a:ln>
        </xdr:spPr>
      </xdr:sp>
      <xdr:sp macro="" textlink="">
        <xdr:nvSpPr>
          <xdr:cNvPr id="8240" name="Text Box 48"/>
          <xdr:cNvSpPr txBox="1">
            <a:spLocks noChangeArrowheads="1"/>
          </xdr:cNvSpPr>
        </xdr:nvSpPr>
        <xdr:spPr bwMode="auto">
          <a:xfrm>
            <a:off x="18" y="990"/>
            <a:ext cx="956" cy="38"/>
          </a:xfrm>
          <a:prstGeom prst="rect">
            <a:avLst/>
          </a:prstGeom>
          <a:solidFill>
            <a:srgbClr val="FFFFFF"/>
          </a:solidFill>
          <a:ln w="9525" algn="ctr">
            <a:solidFill>
              <a:srgbClr val="000000"/>
            </a:solidFill>
            <a:miter lim="800000"/>
            <a:headEnd/>
            <a:tailEnd/>
          </a:ln>
        </xdr:spPr>
      </xdr:sp>
      <xdr:sp macro="" textlink="">
        <xdr:nvSpPr>
          <xdr:cNvPr id="8241" name="Text Box 49"/>
          <xdr:cNvSpPr txBox="1">
            <a:spLocks noChangeArrowheads="1"/>
          </xdr:cNvSpPr>
        </xdr:nvSpPr>
        <xdr:spPr bwMode="auto">
          <a:xfrm>
            <a:off x="18" y="1029"/>
            <a:ext cx="956" cy="39"/>
          </a:xfrm>
          <a:prstGeom prst="rect">
            <a:avLst/>
          </a:prstGeom>
          <a:solidFill>
            <a:srgbClr val="FFFFFF"/>
          </a:solidFill>
          <a:ln w="9525" algn="ctr">
            <a:solidFill>
              <a:srgbClr val="000000"/>
            </a:solidFill>
            <a:miter lim="800000"/>
            <a:headEnd/>
            <a:tailEnd/>
          </a:ln>
        </xdr:spPr>
      </xdr:sp>
      <xdr:sp macro="" textlink="">
        <xdr:nvSpPr>
          <xdr:cNvPr id="8242" name="Text Box 57"/>
          <xdr:cNvSpPr txBox="1">
            <a:spLocks noChangeArrowheads="1"/>
          </xdr:cNvSpPr>
        </xdr:nvSpPr>
        <xdr:spPr bwMode="auto">
          <a:xfrm>
            <a:off x="20" y="1106"/>
            <a:ext cx="955" cy="34"/>
          </a:xfrm>
          <a:prstGeom prst="rect">
            <a:avLst/>
          </a:prstGeom>
          <a:solidFill>
            <a:srgbClr val="FFFFFF"/>
          </a:solidFill>
          <a:ln w="9525" algn="ctr">
            <a:solidFill>
              <a:srgbClr val="000000"/>
            </a:solidFill>
            <a:miter lim="800000"/>
            <a:headEnd/>
            <a:tailEnd/>
          </a:ln>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495300</xdr:rowOff>
    </xdr:from>
    <xdr:to>
      <xdr:col>8</xdr:col>
      <xdr:colOff>0</xdr:colOff>
      <xdr:row>16</xdr:row>
      <xdr:rowOff>523875</xdr:rowOff>
    </xdr:to>
    <xdr:sp macro="" textlink="">
      <xdr:nvSpPr>
        <xdr:cNvPr id="9284" name="Text Box 78"/>
        <xdr:cNvSpPr txBox="1">
          <a:spLocks noChangeArrowheads="1"/>
        </xdr:cNvSpPr>
      </xdr:nvSpPr>
      <xdr:spPr bwMode="auto">
        <a:xfrm>
          <a:off x="3429000" y="4133850"/>
          <a:ext cx="7600950" cy="3619500"/>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18</xdr:row>
      <xdr:rowOff>9525</xdr:rowOff>
    </xdr:from>
    <xdr:to>
      <xdr:col>8</xdr:col>
      <xdr:colOff>0</xdr:colOff>
      <xdr:row>23</xdr:row>
      <xdr:rowOff>0</xdr:rowOff>
    </xdr:to>
    <xdr:sp macro="" textlink="">
      <xdr:nvSpPr>
        <xdr:cNvPr id="9285" name="Text Box 79"/>
        <xdr:cNvSpPr txBox="1">
          <a:spLocks noChangeArrowheads="1"/>
        </xdr:cNvSpPr>
      </xdr:nvSpPr>
      <xdr:spPr bwMode="auto">
        <a:xfrm>
          <a:off x="3429000" y="8382000"/>
          <a:ext cx="7600950" cy="3219450"/>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24</xdr:row>
      <xdr:rowOff>9525</xdr:rowOff>
    </xdr:from>
    <xdr:to>
      <xdr:col>8</xdr:col>
      <xdr:colOff>0</xdr:colOff>
      <xdr:row>27</xdr:row>
      <xdr:rowOff>0</xdr:rowOff>
    </xdr:to>
    <xdr:sp macro="" textlink="">
      <xdr:nvSpPr>
        <xdr:cNvPr id="9286" name="Text Box 80"/>
        <xdr:cNvSpPr txBox="1">
          <a:spLocks noChangeArrowheads="1"/>
        </xdr:cNvSpPr>
      </xdr:nvSpPr>
      <xdr:spPr bwMode="auto">
        <a:xfrm>
          <a:off x="3429000" y="12411075"/>
          <a:ext cx="7600950" cy="2085975"/>
        </a:xfrm>
        <a:prstGeom prst="rect">
          <a:avLst/>
        </a:prstGeom>
        <a:solidFill>
          <a:srgbClr val="FFFFFF"/>
        </a:solidFill>
        <a:ln w="9525" algn="ctr">
          <a:solidFill>
            <a:srgbClr val="000000"/>
          </a:solidFill>
          <a:miter lim="800000"/>
          <a:headEnd/>
          <a:tailEnd/>
        </a:ln>
      </xdr:spPr>
    </xdr:sp>
    <xdr:clientData/>
  </xdr:twoCellAnchor>
  <xdr:twoCellAnchor>
    <xdr:from>
      <xdr:col>2</xdr:col>
      <xdr:colOff>9525</xdr:colOff>
      <xdr:row>28</xdr:row>
      <xdr:rowOff>9525</xdr:rowOff>
    </xdr:from>
    <xdr:to>
      <xdr:col>7</xdr:col>
      <xdr:colOff>3124200</xdr:colOff>
      <xdr:row>32</xdr:row>
      <xdr:rowOff>0</xdr:rowOff>
    </xdr:to>
    <xdr:sp macro="" textlink="">
      <xdr:nvSpPr>
        <xdr:cNvPr id="9287" name="Text Box 81"/>
        <xdr:cNvSpPr txBox="1">
          <a:spLocks noChangeArrowheads="1"/>
        </xdr:cNvSpPr>
      </xdr:nvSpPr>
      <xdr:spPr bwMode="auto">
        <a:xfrm>
          <a:off x="3438525" y="15011400"/>
          <a:ext cx="7581900" cy="3086100"/>
        </a:xfrm>
        <a:prstGeom prst="rect">
          <a:avLst/>
        </a:prstGeom>
        <a:solidFill>
          <a:srgbClr val="FFFFFF"/>
        </a:solidFill>
        <a:ln w="9525" algn="ctr">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13</xdr:row>
      <xdr:rowOff>0</xdr:rowOff>
    </xdr:from>
    <xdr:to>
      <xdr:col>5</xdr:col>
      <xdr:colOff>0</xdr:colOff>
      <xdr:row>14</xdr:row>
      <xdr:rowOff>0</xdr:rowOff>
    </xdr:to>
    <xdr:sp macro="" textlink="">
      <xdr:nvSpPr>
        <xdr:cNvPr id="50668" name="Text Box 329"/>
        <xdr:cNvSpPr txBox="1">
          <a:spLocks noChangeArrowheads="1"/>
        </xdr:cNvSpPr>
      </xdr:nvSpPr>
      <xdr:spPr bwMode="auto">
        <a:xfrm>
          <a:off x="5657850" y="5153025"/>
          <a:ext cx="0" cy="485775"/>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13</xdr:row>
      <xdr:rowOff>0</xdr:rowOff>
    </xdr:from>
    <xdr:to>
      <xdr:col>8</xdr:col>
      <xdr:colOff>0</xdr:colOff>
      <xdr:row>13</xdr:row>
      <xdr:rowOff>0</xdr:rowOff>
    </xdr:to>
    <xdr:sp macro="" textlink="">
      <xdr:nvSpPr>
        <xdr:cNvPr id="50669" name="Text Box 334"/>
        <xdr:cNvSpPr txBox="1">
          <a:spLocks noChangeArrowheads="1"/>
        </xdr:cNvSpPr>
      </xdr:nvSpPr>
      <xdr:spPr bwMode="auto">
        <a:xfrm>
          <a:off x="0" y="5153025"/>
          <a:ext cx="9029700" cy="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15</xdr:row>
      <xdr:rowOff>0</xdr:rowOff>
    </xdr:from>
    <xdr:to>
      <xdr:col>8</xdr:col>
      <xdr:colOff>0</xdr:colOff>
      <xdr:row>16</xdr:row>
      <xdr:rowOff>0</xdr:rowOff>
    </xdr:to>
    <xdr:sp macro="" textlink="">
      <xdr:nvSpPr>
        <xdr:cNvPr id="50295" name="Text Box 335"/>
        <xdr:cNvSpPr txBox="1">
          <a:spLocks noChangeArrowheads="1"/>
        </xdr:cNvSpPr>
      </xdr:nvSpPr>
      <xdr:spPr bwMode="auto">
        <a:xfrm>
          <a:off x="0" y="6105525"/>
          <a:ext cx="6429375" cy="190500"/>
        </a:xfrm>
        <a:prstGeom prst="rect">
          <a:avLst/>
        </a:prstGeom>
        <a:solidFill>
          <a:srgbClr val="FFFFFF"/>
        </a:solidFill>
        <a:ln w="9525" algn="ctr">
          <a:solidFill>
            <a:srgbClr val="000000"/>
          </a:solidFill>
          <a:miter lim="800000"/>
          <a:headEnd/>
          <a:tailEnd/>
        </a:ln>
      </xdr:spPr>
      <xdr:txBody>
        <a:bodyPr/>
        <a:lstStyle/>
        <a:p>
          <a:r>
            <a:rPr lang="es-ES" sz="1100" b="0" i="0" strike="noStrike">
              <a:solidFill>
                <a:srgbClr val="000000"/>
              </a:solidFill>
              <a:latin typeface="Arial"/>
              <a:ea typeface="+mn-ea"/>
              <a:cs typeface="Arial"/>
            </a:rPr>
            <a:t>Texto</a:t>
          </a:r>
          <a:r>
            <a:rPr lang="es-ES"/>
            <a:t> </a:t>
          </a:r>
          <a:r>
            <a:rPr lang="es-ES" sz="1100" b="0" i="0" strike="noStrike">
              <a:solidFill>
                <a:srgbClr val="000000"/>
              </a:solidFill>
              <a:latin typeface="Arial"/>
              <a:ea typeface="+mn-ea"/>
              <a:cs typeface="Arial"/>
            </a:rPr>
            <a:t>libre</a:t>
          </a:r>
        </a:p>
      </xdr:txBody>
    </xdr:sp>
    <xdr:clientData/>
  </xdr:twoCellAnchor>
  <xdr:twoCellAnchor>
    <xdr:from>
      <xdr:col>0</xdr:col>
      <xdr:colOff>0</xdr:colOff>
      <xdr:row>21</xdr:row>
      <xdr:rowOff>0</xdr:rowOff>
    </xdr:from>
    <xdr:to>
      <xdr:col>8</xdr:col>
      <xdr:colOff>0</xdr:colOff>
      <xdr:row>21</xdr:row>
      <xdr:rowOff>0</xdr:rowOff>
    </xdr:to>
    <xdr:sp macro="" textlink="">
      <xdr:nvSpPr>
        <xdr:cNvPr id="50671" name="Text Box 338"/>
        <xdr:cNvSpPr txBox="1">
          <a:spLocks noChangeArrowheads="1"/>
        </xdr:cNvSpPr>
      </xdr:nvSpPr>
      <xdr:spPr bwMode="auto">
        <a:xfrm>
          <a:off x="0" y="7915275"/>
          <a:ext cx="9029700" cy="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36</xdr:row>
      <xdr:rowOff>0</xdr:rowOff>
    </xdr:from>
    <xdr:to>
      <xdr:col>8</xdr:col>
      <xdr:colOff>0</xdr:colOff>
      <xdr:row>36</xdr:row>
      <xdr:rowOff>790575</xdr:rowOff>
    </xdr:to>
    <xdr:sp macro="" textlink="">
      <xdr:nvSpPr>
        <xdr:cNvPr id="50672" name="Text Box 344"/>
        <xdr:cNvSpPr txBox="1">
          <a:spLocks noChangeArrowheads="1"/>
        </xdr:cNvSpPr>
      </xdr:nvSpPr>
      <xdr:spPr bwMode="auto">
        <a:xfrm>
          <a:off x="0" y="14449425"/>
          <a:ext cx="9029700" cy="409575"/>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40</xdr:row>
      <xdr:rowOff>0</xdr:rowOff>
    </xdr:from>
    <xdr:to>
      <xdr:col>8</xdr:col>
      <xdr:colOff>0</xdr:colOff>
      <xdr:row>40</xdr:row>
      <xdr:rowOff>9525</xdr:rowOff>
    </xdr:to>
    <xdr:sp macro="" textlink="">
      <xdr:nvSpPr>
        <xdr:cNvPr id="50673" name="Text Box 345"/>
        <xdr:cNvSpPr txBox="1">
          <a:spLocks noChangeArrowheads="1"/>
        </xdr:cNvSpPr>
      </xdr:nvSpPr>
      <xdr:spPr bwMode="auto">
        <a:xfrm>
          <a:off x="0" y="15516225"/>
          <a:ext cx="9029700" cy="9525"/>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35</xdr:row>
      <xdr:rowOff>0</xdr:rowOff>
    </xdr:from>
    <xdr:to>
      <xdr:col>8</xdr:col>
      <xdr:colOff>0</xdr:colOff>
      <xdr:row>35</xdr:row>
      <xdr:rowOff>0</xdr:rowOff>
    </xdr:to>
    <xdr:sp macro="" textlink="">
      <xdr:nvSpPr>
        <xdr:cNvPr id="50674" name="Text Box 1368"/>
        <xdr:cNvSpPr txBox="1">
          <a:spLocks noChangeArrowheads="1"/>
        </xdr:cNvSpPr>
      </xdr:nvSpPr>
      <xdr:spPr bwMode="auto">
        <a:xfrm>
          <a:off x="0" y="14011275"/>
          <a:ext cx="9029700" cy="0"/>
        </a:xfrm>
        <a:prstGeom prst="rect">
          <a:avLst/>
        </a:prstGeom>
        <a:solidFill>
          <a:srgbClr val="FFFFFF"/>
        </a:solidFill>
        <a:ln w="9525" algn="ctr">
          <a:solidFill>
            <a:srgbClr val="000000"/>
          </a:solidFill>
          <a:miter lim="800000"/>
          <a:headEnd/>
          <a:tailEnd/>
        </a:ln>
      </xdr:spPr>
    </xdr:sp>
    <xdr:clientData/>
  </xdr:twoCellAnchor>
  <xdr:twoCellAnchor>
    <xdr:from>
      <xdr:col>0</xdr:col>
      <xdr:colOff>9525</xdr:colOff>
      <xdr:row>37</xdr:row>
      <xdr:rowOff>0</xdr:rowOff>
    </xdr:from>
    <xdr:to>
      <xdr:col>8</xdr:col>
      <xdr:colOff>0</xdr:colOff>
      <xdr:row>37</xdr:row>
      <xdr:rowOff>0</xdr:rowOff>
    </xdr:to>
    <xdr:sp macro="" textlink="">
      <xdr:nvSpPr>
        <xdr:cNvPr id="50675" name="Text Box 1369"/>
        <xdr:cNvSpPr txBox="1">
          <a:spLocks noChangeArrowheads="1"/>
        </xdr:cNvSpPr>
      </xdr:nvSpPr>
      <xdr:spPr bwMode="auto">
        <a:xfrm>
          <a:off x="9525" y="14859000"/>
          <a:ext cx="9020175" cy="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37</xdr:row>
      <xdr:rowOff>0</xdr:rowOff>
    </xdr:from>
    <xdr:to>
      <xdr:col>8</xdr:col>
      <xdr:colOff>0</xdr:colOff>
      <xdr:row>37</xdr:row>
      <xdr:rowOff>0</xdr:rowOff>
    </xdr:to>
    <xdr:sp macro="" textlink="">
      <xdr:nvSpPr>
        <xdr:cNvPr id="11" name="Text Box 1394"/>
        <xdr:cNvSpPr txBox="1">
          <a:spLocks noChangeArrowheads="1"/>
        </xdr:cNvSpPr>
      </xdr:nvSpPr>
      <xdr:spPr bwMode="auto">
        <a:xfrm>
          <a:off x="0" y="14944725"/>
          <a:ext cx="7677150" cy="0"/>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1">
            <a:defRPr sz="1000"/>
          </a:pPr>
          <a:r>
            <a:rPr lang="es-ES" sz="1100" b="0" i="0" strike="noStrike">
              <a:solidFill>
                <a:srgbClr val="000000"/>
              </a:solidFill>
              <a:latin typeface="Arial"/>
              <a:cs typeface="Arial"/>
            </a:rPr>
            <a:t>Free text</a:t>
          </a:r>
        </a:p>
        <a:p>
          <a:pPr algn="l" rtl="1">
            <a:defRPr sz="1000"/>
          </a:pPr>
          <a:endParaRPr lang="es-ES" sz="1100" b="0" i="0" strike="noStrike">
            <a:solidFill>
              <a:srgbClr val="000000"/>
            </a:solidFill>
            <a:latin typeface="Arial"/>
            <a:cs typeface="Arial"/>
          </a:endParaRPr>
        </a:p>
      </xdr:txBody>
    </xdr:sp>
    <xdr:clientData/>
  </xdr:twoCellAnchor>
  <xdr:twoCellAnchor>
    <xdr:from>
      <xdr:col>0</xdr:col>
      <xdr:colOff>0</xdr:colOff>
      <xdr:row>36</xdr:row>
      <xdr:rowOff>0</xdr:rowOff>
    </xdr:from>
    <xdr:to>
      <xdr:col>8</xdr:col>
      <xdr:colOff>0</xdr:colOff>
      <xdr:row>37</xdr:row>
      <xdr:rowOff>0</xdr:rowOff>
    </xdr:to>
    <xdr:sp macro="" textlink="">
      <xdr:nvSpPr>
        <xdr:cNvPr id="12" name="Text Box 1395"/>
        <xdr:cNvSpPr txBox="1">
          <a:spLocks noChangeArrowheads="1"/>
        </xdr:cNvSpPr>
      </xdr:nvSpPr>
      <xdr:spPr bwMode="auto">
        <a:xfrm>
          <a:off x="0" y="14144625"/>
          <a:ext cx="7677150" cy="800100"/>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marL="0" marR="0" indent="0" algn="l" defTabSz="914400" rtl="1" eaLnBrk="1" fontAlgn="auto" latinLnBrk="0" hangingPunct="1">
            <a:lnSpc>
              <a:spcPct val="100000"/>
            </a:lnSpc>
            <a:spcBef>
              <a:spcPts val="0"/>
            </a:spcBef>
            <a:spcAft>
              <a:spcPts val="0"/>
            </a:spcAft>
            <a:buClrTx/>
            <a:buSzTx/>
            <a:buFontTx/>
            <a:buNone/>
            <a:tabLst/>
            <a:defRPr sz="1000"/>
          </a:pPr>
          <a:r>
            <a:rPr lang="es-ES" sz="1100" b="0" i="0" strike="noStrike">
              <a:solidFill>
                <a:srgbClr val="000000"/>
              </a:solidFill>
              <a:latin typeface="Arial"/>
              <a:ea typeface="+mn-ea"/>
              <a:cs typeface="Arial"/>
            </a:rPr>
            <a:t>Texto</a:t>
          </a:r>
          <a:r>
            <a:rPr lang="es-ES" sz="1000" b="0" i="0">
              <a:latin typeface="+mn-lt"/>
              <a:ea typeface="+mn-ea"/>
              <a:cs typeface="+mn-cs"/>
            </a:rPr>
            <a:t> </a:t>
          </a:r>
          <a:r>
            <a:rPr lang="es-ES" sz="1100" b="0" i="0" strike="noStrike">
              <a:solidFill>
                <a:srgbClr val="000000"/>
              </a:solidFill>
              <a:latin typeface="Arial"/>
              <a:ea typeface="+mn-ea"/>
              <a:cs typeface="Arial"/>
            </a:rPr>
            <a:t>libre</a:t>
          </a:r>
        </a:p>
        <a:p>
          <a:pPr algn="l" rtl="1">
            <a:defRPr sz="1000"/>
          </a:pPr>
          <a:endParaRPr lang="es-ES" sz="1100" b="0" i="0" strike="noStrike">
            <a:solidFill>
              <a:srgbClr val="000000"/>
            </a:solidFill>
            <a:latin typeface="Arial"/>
            <a:cs typeface="Arial"/>
          </a:endParaRPr>
        </a:p>
      </xdr:txBody>
    </xdr:sp>
    <xdr:clientData/>
  </xdr:twoCellAnchor>
  <xdr:twoCellAnchor>
    <xdr:from>
      <xdr:col>0</xdr:col>
      <xdr:colOff>0</xdr:colOff>
      <xdr:row>42</xdr:row>
      <xdr:rowOff>9525</xdr:rowOff>
    </xdr:from>
    <xdr:to>
      <xdr:col>8</xdr:col>
      <xdr:colOff>0</xdr:colOff>
      <xdr:row>43</xdr:row>
      <xdr:rowOff>0</xdr:rowOff>
    </xdr:to>
    <xdr:sp macro="" textlink="">
      <xdr:nvSpPr>
        <xdr:cNvPr id="13" name="Text Box 1396"/>
        <xdr:cNvSpPr txBox="1">
          <a:spLocks noChangeArrowheads="1"/>
        </xdr:cNvSpPr>
      </xdr:nvSpPr>
      <xdr:spPr bwMode="auto">
        <a:xfrm>
          <a:off x="0" y="16202025"/>
          <a:ext cx="7677150" cy="476250"/>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1">
            <a:defRPr sz="1000"/>
          </a:pPr>
          <a:r>
            <a:rPr lang="es-ES" sz="1100" b="0" i="0" strike="noStrike">
              <a:solidFill>
                <a:srgbClr val="000000"/>
              </a:solidFill>
              <a:latin typeface="Arial"/>
              <a:cs typeface="Arial"/>
            </a:rPr>
            <a:t>Texto libre</a:t>
          </a:r>
        </a:p>
        <a:p>
          <a:pPr algn="l" rtl="1">
            <a:defRPr sz="1000"/>
          </a:pPr>
          <a:endParaRPr lang="es-ES" sz="1100" b="0" i="0" strike="noStrike">
            <a:solidFill>
              <a:srgbClr val="000000"/>
            </a:solidFill>
            <a:latin typeface="Arial"/>
            <a:cs typeface="Arial"/>
          </a:endParaRPr>
        </a:p>
        <a:p>
          <a:pPr algn="l" rtl="1">
            <a:defRPr sz="1000"/>
          </a:pPr>
          <a:endParaRPr lang="es-ES" sz="1100" b="0"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13</xdr:row>
      <xdr:rowOff>0</xdr:rowOff>
    </xdr:from>
    <xdr:to>
      <xdr:col>8</xdr:col>
      <xdr:colOff>0</xdr:colOff>
      <xdr:row>15</xdr:row>
      <xdr:rowOff>0</xdr:rowOff>
    </xdr:to>
    <xdr:sp macro="" textlink="">
      <xdr:nvSpPr>
        <xdr:cNvPr id="57389" name="Text Box 224"/>
        <xdr:cNvSpPr txBox="1">
          <a:spLocks noChangeArrowheads="1"/>
        </xdr:cNvSpPr>
      </xdr:nvSpPr>
      <xdr:spPr bwMode="auto">
        <a:xfrm>
          <a:off x="5181600" y="5867400"/>
          <a:ext cx="5238750" cy="3857625"/>
        </a:xfrm>
        <a:prstGeom prst="rect">
          <a:avLst/>
        </a:prstGeom>
        <a:solidFill>
          <a:srgbClr val="FFFFFF"/>
        </a:solidFill>
        <a:ln w="9525" algn="ctr">
          <a:solidFill>
            <a:srgbClr val="000000"/>
          </a:solidFill>
          <a:miter lim="800000"/>
          <a:headEnd/>
          <a:tailEnd/>
        </a:ln>
      </xdr:spPr>
      <xdr:txBody>
        <a:bodyPr vertOverflow="clip" wrap="square" lIns="27432" tIns="27432" rIns="0" bIns="0" anchor="t" upright="1"/>
        <a:lstStyle/>
        <a:p>
          <a:pPr algn="l" rtl="0">
            <a:defRPr sz="1000"/>
          </a:pPr>
          <a:r>
            <a:rPr lang="en-US" sz="1100" b="0" i="0" u="none" strike="noStrike" baseline="0">
              <a:solidFill>
                <a:srgbClr val="000000"/>
              </a:solidFill>
              <a:latin typeface="Calibri"/>
            </a:rPr>
            <a:t> </a:t>
          </a:r>
          <a:r>
            <a:rPr lang="en-US" sz="1100" b="0" i="1" u="none" strike="noStrike" baseline="0">
              <a:solidFill>
                <a:srgbClr val="000000"/>
              </a:solidFill>
              <a:latin typeface="Calibri"/>
            </a:rPr>
            <a:t>                                                                                                                                                                                                                     </a:t>
          </a:r>
        </a:p>
        <a:p>
          <a:pPr algn="l" rtl="0">
            <a:defRPr sz="1000"/>
          </a:pPr>
          <a:r>
            <a:rPr lang="en-US" sz="1100" b="0" i="1" u="none" strike="noStrike" baseline="0">
              <a:solidFill>
                <a:srgbClr val="000000"/>
              </a:solidFill>
              <a:latin typeface="Calibri"/>
            </a:rPr>
            <a:t>                                                          </a:t>
          </a:r>
        </a:p>
        <a:p>
          <a:pPr algn="l" rtl="0">
            <a:defRPr sz="1000"/>
          </a:pPr>
          <a:endParaRPr lang="en-US" sz="1100" b="0" i="1" u="none" strike="noStrike" baseline="0">
            <a:solidFill>
              <a:srgbClr val="000000"/>
            </a:solidFill>
            <a:latin typeface="Calibri"/>
          </a:endParaRPr>
        </a:p>
        <a:p>
          <a:pPr algn="l" rtl="0">
            <a:defRPr sz="1000"/>
          </a:pPr>
          <a:endParaRPr lang="en-US" sz="1100" b="0" i="1" u="none" strike="noStrike" baseline="0">
            <a:solidFill>
              <a:srgbClr val="000000"/>
            </a:solidFill>
            <a:latin typeface="Calibri"/>
          </a:endParaRPr>
        </a:p>
      </xdr:txBody>
    </xdr:sp>
    <xdr:clientData/>
  </xdr:twoCellAnchor>
  <xdr:twoCellAnchor>
    <xdr:from>
      <xdr:col>2</xdr:col>
      <xdr:colOff>0</xdr:colOff>
      <xdr:row>17</xdr:row>
      <xdr:rowOff>9525</xdr:rowOff>
    </xdr:from>
    <xdr:to>
      <xdr:col>7</xdr:col>
      <xdr:colOff>895350</xdr:colOff>
      <xdr:row>18</xdr:row>
      <xdr:rowOff>3175</xdr:rowOff>
    </xdr:to>
    <xdr:sp macro="" textlink="">
      <xdr:nvSpPr>
        <xdr:cNvPr id="3" name="Text Box 225"/>
        <xdr:cNvSpPr txBox="1">
          <a:spLocks noChangeArrowheads="1"/>
        </xdr:cNvSpPr>
      </xdr:nvSpPr>
      <xdr:spPr bwMode="auto">
        <a:xfrm>
          <a:off x="3905250" y="12068175"/>
          <a:ext cx="6505575" cy="2676525"/>
        </a:xfrm>
        <a:prstGeom prst="rect">
          <a:avLst/>
        </a:prstGeom>
        <a:solidFill>
          <a:srgbClr val="FFFFFF"/>
        </a:solidFill>
        <a:ln w="9525" algn="ctr">
          <a:solidFill>
            <a:srgbClr val="000000"/>
          </a:solidFill>
          <a:miter lim="800000"/>
          <a:headEnd/>
          <a:tailEnd/>
        </a:ln>
      </xdr:spPr>
      <xdr:txBody>
        <a:bodyPr/>
        <a:lstStyle/>
        <a:p>
          <a:r>
            <a:rPr lang="es-ES" sz="1100" b="0" i="1" u="none" strike="noStrike">
              <a:latin typeface="+mn-lt"/>
              <a:ea typeface="+mn-ea"/>
              <a:cs typeface="+mn-cs"/>
            </a:rPr>
            <a:t/>
          </a:r>
          <a:br>
            <a:rPr lang="es-ES" sz="1100" b="0" i="1" u="none" strike="noStrike">
              <a:latin typeface="+mn-lt"/>
              <a:ea typeface="+mn-ea"/>
              <a:cs typeface="+mn-cs"/>
            </a:rPr>
          </a:br>
          <a:r>
            <a:rPr lang="es-ES" sz="1100" b="0" i="1" u="none" strike="noStrike">
              <a:latin typeface="+mn-lt"/>
              <a:ea typeface="+mn-ea"/>
              <a:cs typeface="+mn-cs"/>
            </a:rPr>
            <a:t/>
          </a:r>
          <a:br>
            <a:rPr lang="es-ES" sz="1100" b="0" i="1" u="none" strike="noStrike">
              <a:latin typeface="+mn-lt"/>
              <a:ea typeface="+mn-ea"/>
              <a:cs typeface="+mn-cs"/>
            </a:rPr>
          </a:br>
          <a:r>
            <a:rPr lang="es-ES" sz="1100" b="0" i="1" u="none" strike="noStrike">
              <a:latin typeface="+mn-lt"/>
              <a:ea typeface="+mn-ea"/>
              <a:cs typeface="+mn-cs"/>
            </a:rPr>
            <a:t/>
          </a:r>
          <a:br>
            <a:rPr lang="es-ES" sz="1100" b="0" i="1" u="none" strike="noStrike">
              <a:latin typeface="+mn-lt"/>
              <a:ea typeface="+mn-ea"/>
              <a:cs typeface="+mn-cs"/>
            </a:rPr>
          </a:br>
          <a:r>
            <a:rPr lang="es-ES" sz="1100" b="0" i="1" u="none" strike="noStrike">
              <a:latin typeface="+mn-lt"/>
              <a:ea typeface="+mn-ea"/>
              <a:cs typeface="+mn-cs"/>
            </a:rPr>
            <a:t/>
          </a:r>
          <a:br>
            <a:rPr lang="es-ES" sz="1100" b="0" i="1" u="none" strike="noStrike">
              <a:latin typeface="+mn-lt"/>
              <a:ea typeface="+mn-ea"/>
              <a:cs typeface="+mn-cs"/>
            </a:rPr>
          </a:br>
          <a:endParaRPr lang="es-ES"/>
        </a:p>
      </xdr:txBody>
    </xdr:sp>
    <xdr:clientData/>
  </xdr:twoCellAnchor>
  <xdr:twoCellAnchor>
    <xdr:from>
      <xdr:col>2</xdr:col>
      <xdr:colOff>0</xdr:colOff>
      <xdr:row>20</xdr:row>
      <xdr:rowOff>3175</xdr:rowOff>
    </xdr:from>
    <xdr:to>
      <xdr:col>7</xdr:col>
      <xdr:colOff>895350</xdr:colOff>
      <xdr:row>21</xdr:row>
      <xdr:rowOff>0</xdr:rowOff>
    </xdr:to>
    <xdr:sp macro="" textlink="">
      <xdr:nvSpPr>
        <xdr:cNvPr id="4" name="Text Box 226"/>
        <xdr:cNvSpPr txBox="1">
          <a:spLocks noChangeArrowheads="1"/>
        </xdr:cNvSpPr>
      </xdr:nvSpPr>
      <xdr:spPr bwMode="auto">
        <a:xfrm>
          <a:off x="3905250" y="15506700"/>
          <a:ext cx="6505575" cy="2266950"/>
        </a:xfrm>
        <a:prstGeom prst="rect">
          <a:avLst/>
        </a:prstGeom>
        <a:solidFill>
          <a:srgbClr val="FFFFFF"/>
        </a:solidFill>
        <a:ln w="9525" algn="ctr">
          <a:solidFill>
            <a:srgbClr val="000000"/>
          </a:solidFill>
          <a:miter lim="800000"/>
          <a:headEnd/>
          <a:tailEnd/>
        </a:ln>
      </xdr:spPr>
      <xdr:txBody>
        <a:bodyPr/>
        <a:lstStyle/>
        <a:p>
          <a:r>
            <a:rPr lang="es-ES" sz="1100" b="0" i="1" u="none" strike="noStrike">
              <a:latin typeface="+mn-lt"/>
              <a:ea typeface="+mn-ea"/>
              <a:cs typeface="+mn-cs"/>
            </a:rPr>
            <a:t> </a:t>
          </a:r>
          <a:r>
            <a:rPr lang="es-ES"/>
            <a:t> </a:t>
          </a:r>
        </a:p>
      </xdr:txBody>
    </xdr:sp>
    <xdr:clientData/>
  </xdr:twoCellAnchor>
  <xdr:twoCellAnchor>
    <xdr:from>
      <xdr:col>2</xdr:col>
      <xdr:colOff>0</xdr:colOff>
      <xdr:row>10</xdr:row>
      <xdr:rowOff>0</xdr:rowOff>
    </xdr:from>
    <xdr:to>
      <xdr:col>8</xdr:col>
      <xdr:colOff>0</xdr:colOff>
      <xdr:row>11</xdr:row>
      <xdr:rowOff>0</xdr:rowOff>
    </xdr:to>
    <xdr:sp macro="" textlink="">
      <xdr:nvSpPr>
        <xdr:cNvPr id="57392" name="Text Box 240"/>
        <xdr:cNvSpPr txBox="1">
          <a:spLocks noChangeArrowheads="1"/>
        </xdr:cNvSpPr>
      </xdr:nvSpPr>
      <xdr:spPr bwMode="auto">
        <a:xfrm>
          <a:off x="5181600" y="3048000"/>
          <a:ext cx="5238750" cy="2152650"/>
        </a:xfrm>
        <a:prstGeom prst="rect">
          <a:avLst/>
        </a:prstGeom>
        <a:solidFill>
          <a:srgbClr val="FFFFFF"/>
        </a:solidFill>
        <a:ln w="9525" algn="ctr">
          <a:solidFill>
            <a:srgbClr val="000000"/>
          </a:solidFill>
          <a:miter lim="800000"/>
          <a:headEnd/>
          <a:tailEnd/>
        </a:ln>
      </xdr:spPr>
      <xdr:txBody>
        <a:bodyPr vertOverflow="clip" wrap="square" lIns="27432" tIns="27432" rIns="0" bIns="0" anchor="t" upright="1"/>
        <a:lstStyle/>
        <a:p>
          <a:pPr algn="l" rtl="0">
            <a:defRPr sz="1000"/>
          </a:pPr>
          <a:endParaRPr lang="en-US" sz="1100" b="0" i="1" u="none" strike="noStrike" baseline="0">
            <a:solidFill>
              <a:srgbClr val="000000"/>
            </a:solidFill>
            <a:latin typeface="Calibri"/>
          </a:endParaRPr>
        </a:p>
        <a:p>
          <a:pPr algn="l" rtl="0">
            <a:defRPr sz="1000"/>
          </a:pPr>
          <a:endParaRPr lang="en-US" sz="1100" b="0" i="1" u="none" strike="noStrike" baseline="0">
            <a:solidFill>
              <a:srgbClr val="000000"/>
            </a:solidFill>
            <a:latin typeface="Calibri"/>
          </a:endParaRPr>
        </a:p>
        <a:p>
          <a:pPr algn="l" rtl="0">
            <a:defRPr sz="1000"/>
          </a:pPr>
          <a:endParaRPr lang="en-US" sz="1100" b="0" i="1" u="none" strike="noStrike" baseline="0">
            <a:solidFill>
              <a:srgbClr val="000000"/>
            </a:solidFill>
            <a:latin typeface="Calibr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15</xdr:row>
      <xdr:rowOff>0</xdr:rowOff>
    </xdr:from>
    <xdr:to>
      <xdr:col>8</xdr:col>
      <xdr:colOff>0</xdr:colOff>
      <xdr:row>17</xdr:row>
      <xdr:rowOff>0</xdr:rowOff>
    </xdr:to>
    <xdr:sp macro="" textlink="">
      <xdr:nvSpPr>
        <xdr:cNvPr id="58369" name="Text Box 240"/>
        <xdr:cNvSpPr txBox="1">
          <a:spLocks noChangeArrowheads="1"/>
        </xdr:cNvSpPr>
      </xdr:nvSpPr>
      <xdr:spPr bwMode="auto">
        <a:xfrm>
          <a:off x="4800600" y="11125200"/>
          <a:ext cx="5324475" cy="1524000"/>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17</xdr:row>
      <xdr:rowOff>0</xdr:rowOff>
    </xdr:from>
    <xdr:to>
      <xdr:col>8</xdr:col>
      <xdr:colOff>0</xdr:colOff>
      <xdr:row>19</xdr:row>
      <xdr:rowOff>0</xdr:rowOff>
    </xdr:to>
    <xdr:sp macro="" textlink="">
      <xdr:nvSpPr>
        <xdr:cNvPr id="58370" name="Text Box 240"/>
        <xdr:cNvSpPr txBox="1">
          <a:spLocks noChangeArrowheads="1"/>
        </xdr:cNvSpPr>
      </xdr:nvSpPr>
      <xdr:spPr bwMode="auto">
        <a:xfrm>
          <a:off x="4800600" y="12649200"/>
          <a:ext cx="5324475" cy="1552575"/>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19</xdr:row>
      <xdr:rowOff>0</xdr:rowOff>
    </xdr:from>
    <xdr:to>
      <xdr:col>7</xdr:col>
      <xdr:colOff>1181100</xdr:colOff>
      <xdr:row>19</xdr:row>
      <xdr:rowOff>0</xdr:rowOff>
    </xdr:to>
    <xdr:sp macro="" textlink="">
      <xdr:nvSpPr>
        <xdr:cNvPr id="58371" name="Text Box 240"/>
        <xdr:cNvSpPr txBox="1">
          <a:spLocks noChangeArrowheads="1"/>
        </xdr:cNvSpPr>
      </xdr:nvSpPr>
      <xdr:spPr bwMode="auto">
        <a:xfrm>
          <a:off x="4800600" y="14201775"/>
          <a:ext cx="5314950" cy="0"/>
        </a:xfrm>
        <a:prstGeom prst="rect">
          <a:avLst/>
        </a:prstGeom>
        <a:solidFill>
          <a:srgbClr val="FFFFFF"/>
        </a:solidFill>
        <a:ln w="9525" algn="ctr">
          <a:solidFill>
            <a:srgbClr val="000000"/>
          </a:solidFill>
          <a:miter lim="800000"/>
          <a:headEnd/>
          <a:tailEnd/>
        </a:ln>
      </xdr:spPr>
    </xdr:sp>
    <xdr:clientData/>
  </xdr:twoCellAnchor>
  <xdr:twoCellAnchor>
    <xdr:from>
      <xdr:col>2</xdr:col>
      <xdr:colOff>9525</xdr:colOff>
      <xdr:row>19</xdr:row>
      <xdr:rowOff>0</xdr:rowOff>
    </xdr:from>
    <xdr:to>
      <xdr:col>8</xdr:col>
      <xdr:colOff>0</xdr:colOff>
      <xdr:row>19</xdr:row>
      <xdr:rowOff>0</xdr:rowOff>
    </xdr:to>
    <xdr:sp macro="" textlink="">
      <xdr:nvSpPr>
        <xdr:cNvPr id="58372" name="Text Box 240"/>
        <xdr:cNvSpPr txBox="1">
          <a:spLocks noChangeArrowheads="1"/>
        </xdr:cNvSpPr>
      </xdr:nvSpPr>
      <xdr:spPr bwMode="auto">
        <a:xfrm>
          <a:off x="4810125" y="14201775"/>
          <a:ext cx="5314950" cy="0"/>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13</xdr:row>
      <xdr:rowOff>0</xdr:rowOff>
    </xdr:from>
    <xdr:to>
      <xdr:col>8</xdr:col>
      <xdr:colOff>0</xdr:colOff>
      <xdr:row>15</xdr:row>
      <xdr:rowOff>0</xdr:rowOff>
    </xdr:to>
    <xdr:sp macro="" textlink="">
      <xdr:nvSpPr>
        <xdr:cNvPr id="58373" name="Text Box 240"/>
        <xdr:cNvSpPr txBox="1">
          <a:spLocks noChangeArrowheads="1"/>
        </xdr:cNvSpPr>
      </xdr:nvSpPr>
      <xdr:spPr bwMode="auto">
        <a:xfrm>
          <a:off x="4800600" y="9324975"/>
          <a:ext cx="5324475" cy="1800225"/>
        </a:xfrm>
        <a:prstGeom prst="rect">
          <a:avLst/>
        </a:prstGeom>
        <a:solidFill>
          <a:srgbClr val="FFFFFF"/>
        </a:solidFill>
        <a:ln w="9525" algn="ctr">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pageSetUpPr fitToPage="1"/>
  </sheetPr>
  <dimension ref="A1:I32"/>
  <sheetViews>
    <sheetView zoomScaleNormal="100" workbookViewId="0">
      <selection activeCell="A27" sqref="A27:B27"/>
    </sheetView>
  </sheetViews>
  <sheetFormatPr defaultRowHeight="12.75"/>
  <cols>
    <col min="1" max="1" width="25.7109375" style="5" customWidth="1"/>
    <col min="2" max="2" width="36" style="5" customWidth="1"/>
    <col min="3" max="4" width="11.7109375" style="5" customWidth="1"/>
    <col min="5" max="5" width="14" style="5" customWidth="1"/>
    <col min="6" max="6" width="11.7109375" style="5" customWidth="1"/>
    <col min="7" max="7" width="20.7109375" style="5" customWidth="1"/>
    <col min="8" max="8" width="29.42578125" style="5" customWidth="1"/>
    <col min="9" max="9" width="8" style="5" customWidth="1"/>
    <col min="10" max="16384" width="9.140625" style="5"/>
  </cols>
  <sheetData>
    <row r="1" spans="1:9" ht="48" customHeight="1">
      <c r="A1" s="163" t="s">
        <v>1</v>
      </c>
      <c r="B1" s="164"/>
      <c r="C1" s="164"/>
      <c r="D1" s="164"/>
      <c r="E1" s="164"/>
      <c r="F1" s="164"/>
      <c r="G1" s="164"/>
      <c r="H1" s="165"/>
    </row>
    <row r="2" spans="1:9" ht="20.100000000000001" customHeight="1">
      <c r="B2" s="6"/>
      <c r="C2" s="96" t="s">
        <v>24</v>
      </c>
      <c r="D2" s="43"/>
      <c r="E2" s="43"/>
      <c r="F2" s="43"/>
      <c r="G2" s="44"/>
      <c r="H2" s="51"/>
    </row>
    <row r="3" spans="1:9" ht="9.9499999999999993" customHeight="1" thickBot="1">
      <c r="B3" s="6"/>
      <c r="C3" s="12"/>
      <c r="D3" s="43"/>
      <c r="E3" s="43"/>
      <c r="F3" s="43"/>
      <c r="G3" s="43"/>
      <c r="H3" s="43"/>
    </row>
    <row r="4" spans="1:9" ht="20.100000000000001" customHeight="1">
      <c r="A4" s="67" t="s">
        <v>28</v>
      </c>
      <c r="B4" s="177"/>
      <c r="C4" s="178"/>
      <c r="D4" s="178"/>
      <c r="E4" s="178"/>
      <c r="F4" s="178"/>
      <c r="G4" s="178"/>
      <c r="H4" s="179"/>
      <c r="I4" s="53"/>
    </row>
    <row r="5" spans="1:9" ht="20.100000000000001" customHeight="1">
      <c r="A5" s="68" t="s">
        <v>30</v>
      </c>
      <c r="B5" s="69"/>
      <c r="C5" s="70" t="s">
        <v>31</v>
      </c>
      <c r="D5" s="71"/>
      <c r="E5" s="71"/>
      <c r="F5" s="69"/>
      <c r="G5" s="72" t="s">
        <v>26</v>
      </c>
      <c r="H5" s="73"/>
      <c r="I5" s="44"/>
    </row>
    <row r="6" spans="1:9" ht="20.100000000000001" customHeight="1" thickBot="1">
      <c r="A6" s="74" t="s">
        <v>29</v>
      </c>
      <c r="B6" s="75"/>
      <c r="C6" s="76" t="s">
        <v>27</v>
      </c>
      <c r="D6" s="180"/>
      <c r="E6" s="181"/>
      <c r="F6" s="181"/>
      <c r="G6" s="181"/>
      <c r="H6" s="182"/>
      <c r="I6" s="44"/>
    </row>
    <row r="7" spans="1:9">
      <c r="A7" s="45"/>
      <c r="B7" s="45"/>
      <c r="C7" s="45"/>
      <c r="D7" s="45"/>
      <c r="E7" s="45"/>
      <c r="F7" s="45"/>
      <c r="G7" s="45"/>
      <c r="H7" s="45"/>
    </row>
    <row r="8" spans="1:9" s="105" customFormat="1" ht="88.5" customHeight="1">
      <c r="A8" s="174" t="s">
        <v>51</v>
      </c>
      <c r="B8" s="174"/>
      <c r="C8" s="174"/>
      <c r="D8" s="174"/>
      <c r="E8" s="174"/>
      <c r="F8" s="174"/>
      <c r="G8" s="174"/>
      <c r="H8" s="174"/>
    </row>
    <row r="9" spans="1:9" ht="9.9499999999999993" customHeight="1">
      <c r="B9" s="46"/>
    </row>
    <row r="10" spans="1:9" ht="20.100000000000001" customHeight="1">
      <c r="A10" s="57"/>
      <c r="B10" s="58"/>
      <c r="C10" s="148" t="s">
        <v>25</v>
      </c>
      <c r="D10" s="175"/>
      <c r="E10" s="175"/>
      <c r="F10" s="176"/>
      <c r="G10" s="148"/>
      <c r="H10" s="149"/>
    </row>
    <row r="11" spans="1:9" ht="45" customHeight="1">
      <c r="A11" s="183" t="s">
        <v>48</v>
      </c>
      <c r="B11" s="184"/>
      <c r="C11" s="7" t="s">
        <v>11</v>
      </c>
      <c r="D11" s="8" t="s">
        <v>12</v>
      </c>
      <c r="E11" s="47" t="s">
        <v>13</v>
      </c>
      <c r="F11" s="9" t="s">
        <v>14</v>
      </c>
      <c r="G11" s="146" t="s">
        <v>45</v>
      </c>
      <c r="H11" s="147"/>
    </row>
    <row r="12" spans="1:9" ht="47.25" customHeight="1">
      <c r="A12" s="170" t="s">
        <v>62</v>
      </c>
      <c r="B12" s="171"/>
      <c r="C12" s="106">
        <v>4</v>
      </c>
      <c r="D12" s="48"/>
      <c r="E12" s="49"/>
      <c r="F12" s="50"/>
      <c r="G12" s="10" t="s">
        <v>49</v>
      </c>
      <c r="H12" s="62">
        <v>0.3</v>
      </c>
      <c r="I12" s="11"/>
    </row>
    <row r="13" spans="1:9" ht="41.25" customHeight="1">
      <c r="A13" s="172" t="s">
        <v>64</v>
      </c>
      <c r="B13" s="173"/>
      <c r="C13" s="130"/>
      <c r="D13" s="130"/>
      <c r="E13" s="130"/>
      <c r="F13" s="130"/>
      <c r="G13" s="130"/>
      <c r="H13" s="130"/>
      <c r="I13" s="11"/>
    </row>
    <row r="14" spans="1:9" ht="79.5" customHeight="1">
      <c r="A14" s="168" t="s">
        <v>166</v>
      </c>
      <c r="B14" s="169"/>
      <c r="C14" s="130"/>
      <c r="D14" s="130"/>
      <c r="E14" s="130"/>
      <c r="F14" s="130"/>
      <c r="G14" s="130"/>
      <c r="H14" s="130"/>
    </row>
    <row r="15" spans="1:9" ht="90" customHeight="1">
      <c r="A15" s="166" t="s">
        <v>63</v>
      </c>
      <c r="B15" s="167"/>
      <c r="C15" s="130"/>
      <c r="D15" s="130"/>
      <c r="E15" s="130"/>
      <c r="F15" s="130"/>
      <c r="G15" s="130"/>
      <c r="H15" s="130"/>
    </row>
    <row r="16" spans="1:9" ht="41.25" customHeight="1">
      <c r="A16" s="152" t="s">
        <v>61</v>
      </c>
      <c r="B16" s="153"/>
      <c r="C16" s="106">
        <v>4</v>
      </c>
      <c r="D16" s="48"/>
      <c r="E16" s="49"/>
      <c r="F16" s="50"/>
      <c r="G16" s="10" t="s">
        <v>49</v>
      </c>
      <c r="H16" s="10">
        <v>0.3</v>
      </c>
    </row>
    <row r="17" spans="1:8" ht="63.75" customHeight="1">
      <c r="A17" s="154" t="s">
        <v>165</v>
      </c>
      <c r="B17" s="155"/>
      <c r="C17" s="87"/>
      <c r="D17" s="88"/>
      <c r="E17" s="89"/>
      <c r="F17" s="90"/>
      <c r="G17" s="33"/>
      <c r="H17" s="92"/>
    </row>
    <row r="18" spans="1:8" ht="306" customHeight="1">
      <c r="A18" s="158" t="s">
        <v>0</v>
      </c>
      <c r="B18" s="159"/>
      <c r="C18" s="188"/>
      <c r="D18" s="188"/>
      <c r="E18" s="188"/>
      <c r="F18" s="188"/>
      <c r="G18" s="188"/>
      <c r="H18" s="189"/>
    </row>
    <row r="19" spans="1:8" ht="33.75" customHeight="1">
      <c r="A19" s="160" t="s">
        <v>69</v>
      </c>
      <c r="B19" s="161"/>
      <c r="C19" s="188"/>
      <c r="D19" s="188"/>
      <c r="E19" s="188"/>
      <c r="F19" s="188"/>
      <c r="G19" s="188"/>
      <c r="H19" s="189"/>
    </row>
    <row r="20" spans="1:8" ht="48" customHeight="1">
      <c r="A20" s="160" t="s">
        <v>65</v>
      </c>
      <c r="B20" s="161"/>
      <c r="C20" s="188"/>
      <c r="D20" s="188"/>
      <c r="E20" s="188"/>
      <c r="F20" s="188"/>
      <c r="G20" s="188"/>
      <c r="H20" s="189"/>
    </row>
    <row r="21" spans="1:8" ht="49.5" customHeight="1">
      <c r="A21" s="156" t="s">
        <v>66</v>
      </c>
      <c r="B21" s="157"/>
      <c r="C21" s="190"/>
      <c r="D21" s="190"/>
      <c r="E21" s="190"/>
      <c r="F21" s="190"/>
      <c r="G21" s="190"/>
      <c r="H21" s="191"/>
    </row>
    <row r="22" spans="1:8" ht="39.75" customHeight="1">
      <c r="A22" s="192" t="s">
        <v>60</v>
      </c>
      <c r="B22" s="193"/>
      <c r="C22" s="106">
        <v>4</v>
      </c>
      <c r="D22" s="48"/>
      <c r="E22" s="49"/>
      <c r="F22" s="55"/>
      <c r="G22" s="10" t="s">
        <v>49</v>
      </c>
      <c r="H22" s="10">
        <v>0.3</v>
      </c>
    </row>
    <row r="23" spans="1:8" ht="31.5" customHeight="1">
      <c r="A23" s="158" t="s">
        <v>93</v>
      </c>
      <c r="B23" s="187"/>
      <c r="C23" s="185"/>
      <c r="D23" s="185"/>
      <c r="E23" s="185"/>
      <c r="F23" s="185"/>
      <c r="G23" s="185"/>
      <c r="H23" s="186"/>
    </row>
    <row r="24" spans="1:8" ht="39.75" customHeight="1">
      <c r="A24" s="156" t="s">
        <v>94</v>
      </c>
      <c r="B24" s="162"/>
      <c r="C24" s="185"/>
      <c r="D24" s="185"/>
      <c r="E24" s="185"/>
      <c r="F24" s="185"/>
      <c r="G24" s="185"/>
      <c r="H24" s="186"/>
    </row>
    <row r="25" spans="1:8" ht="36" customHeight="1">
      <c r="A25" s="156" t="s">
        <v>68</v>
      </c>
      <c r="B25" s="162"/>
      <c r="C25" s="185"/>
      <c r="D25" s="185"/>
      <c r="E25" s="185"/>
      <c r="F25" s="185"/>
      <c r="G25" s="185"/>
      <c r="H25" s="186"/>
    </row>
    <row r="26" spans="1:8" ht="45" customHeight="1">
      <c r="A26" s="156" t="s">
        <v>67</v>
      </c>
      <c r="B26" s="194"/>
      <c r="C26" s="185"/>
      <c r="D26" s="185"/>
      <c r="E26" s="185"/>
      <c r="F26" s="185"/>
      <c r="G26" s="185"/>
      <c r="H26" s="186"/>
    </row>
    <row r="27" spans="1:8" ht="36" customHeight="1">
      <c r="A27" s="156" t="s">
        <v>95</v>
      </c>
      <c r="B27" s="162"/>
      <c r="C27" s="185"/>
      <c r="D27" s="185"/>
      <c r="E27" s="185"/>
      <c r="F27" s="185"/>
      <c r="G27" s="185"/>
      <c r="H27" s="186"/>
    </row>
    <row r="28" spans="1:8" ht="36" customHeight="1">
      <c r="A28" s="150" t="s">
        <v>164</v>
      </c>
      <c r="B28" s="151"/>
      <c r="C28" s="85"/>
      <c r="D28" s="85"/>
      <c r="E28" s="85"/>
      <c r="F28" s="85"/>
      <c r="G28" s="85"/>
      <c r="H28" s="84"/>
    </row>
    <row r="29" spans="1:8" ht="39.950000000000003" customHeight="1">
      <c r="A29" s="143" t="s">
        <v>58</v>
      </c>
      <c r="B29" s="144"/>
      <c r="C29" s="106">
        <v>4</v>
      </c>
      <c r="D29" s="48"/>
      <c r="E29" s="49"/>
      <c r="F29" s="50"/>
      <c r="G29" s="10" t="s">
        <v>50</v>
      </c>
      <c r="H29" s="10">
        <v>0.1</v>
      </c>
    </row>
    <row r="30" spans="1:8" ht="72.75" customHeight="1">
      <c r="A30" s="142" t="s">
        <v>59</v>
      </c>
      <c r="B30" s="142"/>
      <c r="C30" s="139"/>
      <c r="D30" s="140"/>
      <c r="E30" s="140"/>
      <c r="F30" s="140"/>
      <c r="G30" s="140"/>
      <c r="H30" s="141"/>
    </row>
    <row r="31" spans="1:8" ht="28.5" customHeight="1">
      <c r="A31" s="52" t="s">
        <v>56</v>
      </c>
      <c r="B31" s="63"/>
      <c r="C31" s="22"/>
      <c r="D31" s="22"/>
      <c r="E31" s="145" t="s">
        <v>57</v>
      </c>
      <c r="F31" s="145"/>
      <c r="G31" s="60">
        <f>(C12*H12+C16*H16+C22*H22+C29*H29)</f>
        <v>3.9999999999999996</v>
      </c>
      <c r="H31" s="61" t="str">
        <f>IF(G31&lt;1.51,"d",IF(G31&lt;2.51,"c",IF(G31&lt;3.51,"b","a")))</f>
        <v>a</v>
      </c>
    </row>
    <row r="32" spans="1:8" s="14" customFormat="1" ht="31.5" customHeight="1">
      <c r="A32" s="136" t="s">
        <v>147</v>
      </c>
      <c r="B32" s="137"/>
      <c r="C32" s="137"/>
      <c r="D32" s="137"/>
      <c r="E32" s="137"/>
      <c r="F32" s="137"/>
      <c r="G32" s="137"/>
      <c r="H32" s="138"/>
    </row>
  </sheetData>
  <sheetProtection password="D81C" sheet="1" formatCells="0" formatColumns="0" formatRows="0" insertColumns="0" insertRows="0" insertHyperlinks="0" deleteColumns="0" deleteRows="0" sort="0" autoFilter="0" pivotTables="0"/>
  <customSheetViews>
    <customSheetView guid="{8CF8AAAD-09A5-4AEE-B094-500AF9CC8C7B}" fitToPage="1">
      <selection activeCell="A27" sqref="A27:B27"/>
      <pageMargins left="0.75" right="0.75" top="1" bottom="1" header="0.5" footer="0.5"/>
      <pageSetup paperSize="9" scale="46" orientation="portrait" horizontalDpi="1200" verticalDpi="1200" r:id="rId1"/>
      <headerFooter alignWithMargins="0"/>
    </customSheetView>
  </customSheetViews>
  <mergeCells count="32">
    <mergeCell ref="A26:B26"/>
    <mergeCell ref="A27:B27"/>
    <mergeCell ref="A1:H1"/>
    <mergeCell ref="A15:B15"/>
    <mergeCell ref="A14:B14"/>
    <mergeCell ref="A12:B12"/>
    <mergeCell ref="A13:B13"/>
    <mergeCell ref="A8:H8"/>
    <mergeCell ref="C10:F10"/>
    <mergeCell ref="B4:H4"/>
    <mergeCell ref="D6:H6"/>
    <mergeCell ref="A11:B11"/>
    <mergeCell ref="G10:H10"/>
    <mergeCell ref="A28:B28"/>
    <mergeCell ref="A16:B16"/>
    <mergeCell ref="A17:B17"/>
    <mergeCell ref="A21:B21"/>
    <mergeCell ref="A18:B18"/>
    <mergeCell ref="A19:B19"/>
    <mergeCell ref="A20:B20"/>
    <mergeCell ref="A25:B25"/>
    <mergeCell ref="C23:H27"/>
    <mergeCell ref="A32:H32"/>
    <mergeCell ref="C30:H30"/>
    <mergeCell ref="A30:B30"/>
    <mergeCell ref="A29:B29"/>
    <mergeCell ref="E31:F31"/>
    <mergeCell ref="G11:H11"/>
    <mergeCell ref="A23:B23"/>
    <mergeCell ref="A24:B24"/>
    <mergeCell ref="C18:H21"/>
    <mergeCell ref="A22:B22"/>
  </mergeCells>
  <phoneticPr fontId="11" type="noConversion"/>
  <conditionalFormatting sqref="H31">
    <cfRule type="cellIs" dxfId="14" priority="1" stopIfTrue="1" operator="equal">
      <formula>"a"</formula>
    </cfRule>
    <cfRule type="cellIs" dxfId="13" priority="2" stopIfTrue="1" operator="equal">
      <formula>"b"</formula>
    </cfRule>
    <cfRule type="cellIs" dxfId="12" priority="3" stopIfTrue="1" operator="equal">
      <formula>"c"</formula>
    </cfRule>
  </conditionalFormatting>
  <pageMargins left="0.75" right="0.75" top="1" bottom="1" header="0.5" footer="0.5"/>
  <pageSetup paperSize="9" scale="46" orientation="portrait" horizontalDpi="1200" verticalDpi="1200"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sheetPr codeName="Sheet4">
    <pageSetUpPr fitToPage="1"/>
  </sheetPr>
  <dimension ref="A1:J36"/>
  <sheetViews>
    <sheetView topLeftCell="A29" zoomScale="115" zoomScaleNormal="115" zoomScaleSheetLayoutView="115" workbookViewId="0">
      <selection activeCell="K13" sqref="K13"/>
    </sheetView>
  </sheetViews>
  <sheetFormatPr defaultRowHeight="12.75"/>
  <cols>
    <col min="1" max="1" width="25.7109375" style="14" customWidth="1"/>
    <col min="2" max="2" width="31.7109375" style="14" customWidth="1"/>
    <col min="3" max="4" width="11.7109375" style="14" customWidth="1"/>
    <col min="5" max="5" width="13.85546875" style="14" customWidth="1"/>
    <col min="6" max="6" width="11.7109375" style="14" customWidth="1"/>
    <col min="7" max="7" width="33.7109375" style="14" customWidth="1"/>
    <col min="8" max="8" width="23.140625" style="14" customWidth="1"/>
    <col min="9" max="9" width="12" style="14" customWidth="1"/>
    <col min="10" max="16384" width="9.140625" style="14"/>
  </cols>
  <sheetData>
    <row r="1" spans="1:10" ht="45.75" customHeight="1">
      <c r="A1" s="163" t="s">
        <v>1</v>
      </c>
      <c r="B1" s="164"/>
      <c r="C1" s="164"/>
      <c r="D1" s="164"/>
      <c r="E1" s="164"/>
      <c r="F1" s="164"/>
      <c r="G1" s="164"/>
      <c r="H1" s="165"/>
      <c r="I1" s="15"/>
      <c r="J1" s="15"/>
    </row>
    <row r="2" spans="1:10" ht="20.100000000000001" customHeight="1">
      <c r="A2" s="16"/>
      <c r="B2" s="16"/>
      <c r="C2" s="17" t="s">
        <v>32</v>
      </c>
      <c r="D2" s="16"/>
      <c r="E2" s="12"/>
      <c r="F2" s="16"/>
      <c r="G2" s="16"/>
      <c r="H2" s="16"/>
      <c r="I2" s="12"/>
      <c r="J2" s="12"/>
    </row>
    <row r="3" spans="1:10" ht="9.9499999999999993" customHeight="1" thickBot="1">
      <c r="A3" s="16"/>
      <c r="B3" s="16"/>
      <c r="C3" s="16"/>
      <c r="D3" s="16"/>
      <c r="E3" s="16"/>
      <c r="F3" s="16"/>
      <c r="G3" s="16"/>
      <c r="H3" s="16"/>
    </row>
    <row r="4" spans="1:10" ht="20.100000000000001" customHeight="1">
      <c r="A4" s="67" t="str">
        <f>'1.Pertinencia y calidad diseño'!A4</f>
        <v>Nombre del proyecto</v>
      </c>
      <c r="B4" s="208">
        <f>'1.Pertinencia y calidad diseño'!B4:H4</f>
        <v>0</v>
      </c>
      <c r="C4" s="209"/>
      <c r="D4" s="209"/>
      <c r="E4" s="209"/>
      <c r="F4" s="209"/>
      <c r="G4" s="209"/>
      <c r="H4" s="210"/>
    </row>
    <row r="5" spans="1:10" ht="20.100000000000001" customHeight="1">
      <c r="A5" s="68" t="str">
        <f>'1.Pertinencia y calidad diseño'!A5</f>
        <v xml:space="preserve">Nº de contrato CRIS </v>
      </c>
      <c r="B5" s="69">
        <f>'1.Pertinencia y calidad diseño'!B5</f>
        <v>0</v>
      </c>
      <c r="C5" s="70" t="str">
        <f>'1.Pertinencia y calidad diseño'!C5</f>
        <v>Número  de informe de monitoreo</v>
      </c>
      <c r="D5" s="71"/>
      <c r="E5" s="71"/>
      <c r="F5" s="69">
        <f>'1.Pertinencia y calidad diseño'!D5</f>
        <v>0</v>
      </c>
      <c r="G5" s="72" t="str">
        <f>'1.Pertinencia y calidad diseño'!G5</f>
        <v>Fecha</v>
      </c>
      <c r="H5" s="73">
        <f>'1.Pertinencia y calidad diseño'!H5</f>
        <v>0</v>
      </c>
    </row>
    <row r="6" spans="1:10" ht="20.100000000000001" customHeight="1" thickBot="1">
      <c r="A6" s="74" t="str">
        <f>'1.Pertinencia y calidad diseño'!A6</f>
        <v xml:space="preserve">Nº de decisión CRIS </v>
      </c>
      <c r="B6" s="75">
        <f>'1.Pertinencia y calidad diseño'!B6</f>
        <v>0</v>
      </c>
      <c r="C6" s="76" t="str">
        <f>'1.Pertinencia y calidad diseño'!C6</f>
        <v>Monitor/a</v>
      </c>
      <c r="D6" s="211">
        <f>'1.Pertinencia y calidad diseño'!D6:H6</f>
        <v>0</v>
      </c>
      <c r="E6" s="212"/>
      <c r="F6" s="212"/>
      <c r="G6" s="212"/>
      <c r="H6" s="213"/>
    </row>
    <row r="7" spans="1:10" ht="9.9499999999999993" customHeight="1">
      <c r="A7" s="18"/>
    </row>
    <row r="8" spans="1:10" s="107" customFormat="1" ht="81.75" customHeight="1">
      <c r="A8" s="230" t="s">
        <v>52</v>
      </c>
      <c r="B8" s="230"/>
      <c r="C8" s="230"/>
      <c r="D8" s="230"/>
      <c r="E8" s="230"/>
      <c r="F8" s="230"/>
      <c r="G8" s="230"/>
      <c r="H8" s="230"/>
      <c r="J8" s="108"/>
    </row>
    <row r="9" spans="1:10" ht="9.9499999999999993" customHeight="1">
      <c r="B9" s="18"/>
    </row>
    <row r="10" spans="1:10" ht="20.100000000000001" customHeight="1">
      <c r="A10" s="57"/>
      <c r="B10" s="58"/>
      <c r="C10" s="231" t="s">
        <v>25</v>
      </c>
      <c r="D10" s="232"/>
      <c r="E10" s="232"/>
      <c r="F10" s="233"/>
      <c r="G10" s="148"/>
      <c r="H10" s="235"/>
      <c r="J10" s="12"/>
    </row>
    <row r="11" spans="1:10" ht="39.950000000000003" customHeight="1">
      <c r="A11" s="234" t="s">
        <v>48</v>
      </c>
      <c r="B11" s="234"/>
      <c r="C11" s="7" t="s">
        <v>11</v>
      </c>
      <c r="D11" s="8" t="s">
        <v>12</v>
      </c>
      <c r="E11" s="19" t="s">
        <v>13</v>
      </c>
      <c r="F11" s="9" t="s">
        <v>14</v>
      </c>
      <c r="G11" s="146" t="s">
        <v>45</v>
      </c>
      <c r="H11" s="146"/>
      <c r="J11" s="12"/>
    </row>
    <row r="12" spans="1:10" ht="39.950000000000003" customHeight="1">
      <c r="A12" s="229" t="s">
        <v>70</v>
      </c>
      <c r="B12" s="229"/>
      <c r="C12" s="106">
        <v>4</v>
      </c>
      <c r="D12" s="35"/>
      <c r="E12" s="36"/>
      <c r="F12" s="37"/>
      <c r="G12" s="10" t="s">
        <v>50</v>
      </c>
      <c r="H12" s="10">
        <v>0.2</v>
      </c>
      <c r="I12" s="21"/>
    </row>
    <row r="13" spans="1:10" ht="96" customHeight="1">
      <c r="A13" s="218" t="s">
        <v>89</v>
      </c>
      <c r="B13" s="218"/>
      <c r="C13" s="219"/>
      <c r="D13" s="220"/>
      <c r="E13" s="220"/>
      <c r="F13" s="220"/>
      <c r="G13" s="220"/>
      <c r="H13" s="221"/>
    </row>
    <row r="14" spans="1:10" ht="52.5" customHeight="1">
      <c r="A14" s="218" t="s">
        <v>92</v>
      </c>
      <c r="B14" s="218"/>
      <c r="C14" s="222"/>
      <c r="D14" s="223"/>
      <c r="E14" s="223"/>
      <c r="F14" s="223"/>
      <c r="G14" s="223"/>
      <c r="H14" s="224"/>
      <c r="J14" s="131"/>
    </row>
    <row r="15" spans="1:10" ht="50.25" customHeight="1">
      <c r="A15" s="218" t="s">
        <v>90</v>
      </c>
      <c r="B15" s="218"/>
      <c r="C15" s="222"/>
      <c r="D15" s="223"/>
      <c r="E15" s="223"/>
      <c r="F15" s="223"/>
      <c r="G15" s="223"/>
      <c r="H15" s="224"/>
    </row>
    <row r="16" spans="1:10" ht="55.5" customHeight="1">
      <c r="A16" s="218" t="s">
        <v>91</v>
      </c>
      <c r="B16" s="218"/>
      <c r="C16" s="222"/>
      <c r="D16" s="223"/>
      <c r="E16" s="223"/>
      <c r="F16" s="223"/>
      <c r="G16" s="223"/>
      <c r="H16" s="224"/>
    </row>
    <row r="17" spans="1:8" ht="39.950000000000003" customHeight="1">
      <c r="A17" s="229" t="s">
        <v>71</v>
      </c>
      <c r="B17" s="229"/>
      <c r="C17" s="106">
        <v>4</v>
      </c>
      <c r="D17" s="35"/>
      <c r="E17" s="36"/>
      <c r="F17" s="37"/>
      <c r="G17" s="10" t="s">
        <v>50</v>
      </c>
      <c r="H17" s="10">
        <v>0.2</v>
      </c>
    </row>
    <row r="18" spans="1:8" ht="61.5" customHeight="1">
      <c r="A18" s="236" t="s">
        <v>102</v>
      </c>
      <c r="B18" s="236"/>
      <c r="C18" s="214"/>
      <c r="D18" s="214"/>
      <c r="E18" s="214"/>
      <c r="F18" s="214"/>
      <c r="G18" s="214"/>
      <c r="H18" s="215"/>
    </row>
    <row r="19" spans="1:8" ht="62.25" customHeight="1">
      <c r="A19" s="156" t="s">
        <v>167</v>
      </c>
      <c r="B19" s="162"/>
      <c r="C19" s="216"/>
      <c r="D19" s="216"/>
      <c r="E19" s="216"/>
      <c r="F19" s="216"/>
      <c r="G19" s="216"/>
      <c r="H19" s="217"/>
    </row>
    <row r="20" spans="1:8" ht="36" customHeight="1">
      <c r="A20" s="156" t="s">
        <v>103</v>
      </c>
      <c r="B20" s="162"/>
      <c r="C20" s="216"/>
      <c r="D20" s="216"/>
      <c r="E20" s="216"/>
      <c r="F20" s="216"/>
      <c r="G20" s="216"/>
      <c r="H20" s="217"/>
    </row>
    <row r="21" spans="1:8" ht="64.5" customHeight="1">
      <c r="A21" s="156" t="s">
        <v>104</v>
      </c>
      <c r="B21" s="162"/>
      <c r="C21" s="216"/>
      <c r="D21" s="216"/>
      <c r="E21" s="216"/>
      <c r="F21" s="216"/>
      <c r="G21" s="216"/>
      <c r="H21" s="217"/>
    </row>
    <row r="22" spans="1:8" ht="35.25" customHeight="1">
      <c r="A22" s="156" t="s">
        <v>168</v>
      </c>
      <c r="B22" s="162"/>
      <c r="C22" s="216"/>
      <c r="D22" s="216"/>
      <c r="E22" s="216"/>
      <c r="F22" s="216"/>
      <c r="G22" s="216"/>
      <c r="H22" s="217"/>
    </row>
    <row r="23" spans="1:8" ht="46.5" customHeight="1">
      <c r="A23" s="156" t="s">
        <v>105</v>
      </c>
      <c r="B23" s="162"/>
      <c r="C23" s="216"/>
      <c r="D23" s="216"/>
      <c r="E23" s="216"/>
      <c r="F23" s="216"/>
      <c r="G23" s="216"/>
      <c r="H23" s="217"/>
    </row>
    <row r="24" spans="1:8" ht="39.950000000000003" customHeight="1">
      <c r="A24" s="192" t="s">
        <v>72</v>
      </c>
      <c r="B24" s="192"/>
      <c r="C24" s="106">
        <v>4</v>
      </c>
      <c r="D24" s="35"/>
      <c r="E24" s="36"/>
      <c r="F24" s="37"/>
      <c r="G24" s="10" t="s">
        <v>50</v>
      </c>
      <c r="H24" s="10">
        <v>0.35</v>
      </c>
    </row>
    <row r="25" spans="1:8" ht="30" customHeight="1">
      <c r="A25" s="158" t="s">
        <v>99</v>
      </c>
      <c r="B25" s="187"/>
      <c r="C25" s="196"/>
      <c r="D25" s="197"/>
      <c r="E25" s="197"/>
      <c r="F25" s="197"/>
      <c r="G25" s="197"/>
      <c r="H25" s="198"/>
    </row>
    <row r="26" spans="1:8" ht="30.75" customHeight="1">
      <c r="A26" s="156" t="s">
        <v>170</v>
      </c>
      <c r="B26" s="162"/>
      <c r="C26" s="199"/>
      <c r="D26" s="199"/>
      <c r="E26" s="199"/>
      <c r="F26" s="199"/>
      <c r="G26" s="199"/>
      <c r="H26" s="200"/>
    </row>
    <row r="27" spans="1:8" ht="39.950000000000003" customHeight="1">
      <c r="A27" s="156" t="s">
        <v>100</v>
      </c>
      <c r="B27" s="162"/>
      <c r="C27" s="199"/>
      <c r="D27" s="199"/>
      <c r="E27" s="199"/>
      <c r="F27" s="199"/>
      <c r="G27" s="199"/>
      <c r="H27" s="200"/>
    </row>
    <row r="28" spans="1:8" ht="42.75" customHeight="1">
      <c r="A28" s="156" t="s">
        <v>169</v>
      </c>
      <c r="B28" s="162"/>
      <c r="C28" s="201"/>
      <c r="D28" s="201"/>
      <c r="E28" s="201"/>
      <c r="F28" s="201"/>
      <c r="G28" s="201"/>
      <c r="H28" s="202"/>
    </row>
    <row r="29" spans="1:8" ht="48" customHeight="1">
      <c r="A29" s="195" t="s">
        <v>101</v>
      </c>
      <c r="B29" s="195"/>
      <c r="C29" s="93"/>
      <c r="D29" s="93"/>
      <c r="E29" s="93"/>
      <c r="F29" s="93"/>
      <c r="G29" s="93"/>
      <c r="H29" s="94"/>
    </row>
    <row r="30" spans="1:8" ht="39.950000000000003" customHeight="1">
      <c r="A30" s="203" t="s">
        <v>73</v>
      </c>
      <c r="B30" s="204"/>
      <c r="C30" s="109">
        <v>4</v>
      </c>
      <c r="D30" s="35"/>
      <c r="E30" s="36"/>
      <c r="F30" s="37"/>
      <c r="G30" s="10" t="s">
        <v>50</v>
      </c>
      <c r="H30" s="10">
        <v>0.25</v>
      </c>
    </row>
    <row r="31" spans="1:8" ht="50.25" customHeight="1">
      <c r="A31" s="195" t="s">
        <v>96</v>
      </c>
      <c r="B31" s="195"/>
      <c r="C31" s="225"/>
      <c r="D31" s="225"/>
      <c r="E31" s="225"/>
      <c r="F31" s="225"/>
      <c r="G31" s="225"/>
      <c r="H31" s="226"/>
    </row>
    <row r="32" spans="1:8" ht="49.5" customHeight="1">
      <c r="A32" s="195" t="s">
        <v>163</v>
      </c>
      <c r="B32" s="195"/>
      <c r="C32" s="223"/>
      <c r="D32" s="223"/>
      <c r="E32" s="223"/>
      <c r="F32" s="223"/>
      <c r="G32" s="223"/>
      <c r="H32" s="224"/>
    </row>
    <row r="33" spans="1:8" ht="39.75" customHeight="1">
      <c r="A33" s="195" t="s">
        <v>98</v>
      </c>
      <c r="B33" s="195"/>
      <c r="C33" s="223"/>
      <c r="D33" s="223"/>
      <c r="E33" s="223"/>
      <c r="F33" s="223"/>
      <c r="G33" s="223"/>
      <c r="H33" s="224"/>
    </row>
    <row r="34" spans="1:8" ht="50.25" customHeight="1">
      <c r="A34" s="150" t="s">
        <v>97</v>
      </c>
      <c r="B34" s="151"/>
      <c r="C34" s="227"/>
      <c r="D34" s="227"/>
      <c r="E34" s="227"/>
      <c r="F34" s="227"/>
      <c r="G34" s="227"/>
      <c r="H34" s="228"/>
    </row>
    <row r="35" spans="1:8" ht="39.950000000000003" customHeight="1">
      <c r="A35" s="59" t="str">
        <f>'1.Pertinencia y calidad diseño'!A31</f>
        <v>Nota:  a = muy bien; b = bien; c = problemas; d = serias deficiencias.</v>
      </c>
      <c r="B35" s="54"/>
      <c r="C35" s="54"/>
      <c r="D35" s="22"/>
      <c r="E35" s="52" t="str">
        <f>'1.Pertinencia y calidad diseño'!E31:F31</f>
        <v>Conclusión general:</v>
      </c>
      <c r="F35" s="23"/>
      <c r="G35" s="60">
        <f>C12*H12+C17*H17+C24*H24+C30*H30</f>
        <v>4</v>
      </c>
      <c r="H35" s="61" t="str">
        <f>IF(G35&lt;1.51,"d",IF(G35&lt;2.51,"c",IF(G35&lt;3.51,"b","a")))</f>
        <v>a</v>
      </c>
    </row>
    <row r="36" spans="1:8" ht="27.75" customHeight="1">
      <c r="A36" s="205" t="str">
        <f>'1.Pertinencia y calidad diseño'!A32:H32</f>
        <v>LECCIONES APRENDIDAS Y OTRAS OBSERVACIONES (SI LAS HAY)                                                                                                                                                                                                                 Por favor, utilice la página 8 "lecciones aprendidas" .</v>
      </c>
      <c r="B36" s="206"/>
      <c r="C36" s="206"/>
      <c r="D36" s="206"/>
      <c r="E36" s="206"/>
      <c r="F36" s="206"/>
      <c r="G36" s="206"/>
      <c r="H36" s="207"/>
    </row>
  </sheetData>
  <sheetProtection password="D81C" sheet="1" formatCells="0" formatColumns="0" formatRows="0" insertColumns="0" insertRows="0" insertHyperlinks="0" deleteColumns="0" deleteRows="0" sort="0" autoFilter="0" pivotTables="0"/>
  <customSheetViews>
    <customSheetView guid="{8CF8AAAD-09A5-4AEE-B094-500AF9CC8C7B}" scale="115" fitToPage="1" topLeftCell="A29">
      <selection activeCell="K13" sqref="K13"/>
      <pageMargins left="0.75" right="0.75" top="1" bottom="1" header="0.5" footer="0.5"/>
      <pageSetup paperSize="9" scale="47" orientation="portrait" r:id="rId1"/>
      <headerFooter alignWithMargins="0"/>
    </customSheetView>
  </customSheetViews>
  <mergeCells count="36">
    <mergeCell ref="A21:B21"/>
    <mergeCell ref="A23:B23"/>
    <mergeCell ref="A18:B18"/>
    <mergeCell ref="A16:B16"/>
    <mergeCell ref="A31:B31"/>
    <mergeCell ref="A19:B19"/>
    <mergeCell ref="A22:B22"/>
    <mergeCell ref="A29:B29"/>
    <mergeCell ref="A28:B28"/>
    <mergeCell ref="A27:B27"/>
    <mergeCell ref="A1:H1"/>
    <mergeCell ref="A20:B20"/>
    <mergeCell ref="A17:B17"/>
    <mergeCell ref="A8:H8"/>
    <mergeCell ref="C10:F10"/>
    <mergeCell ref="A11:B11"/>
    <mergeCell ref="A12:B12"/>
    <mergeCell ref="G10:H10"/>
    <mergeCell ref="G11:H11"/>
    <mergeCell ref="A13:B13"/>
    <mergeCell ref="A36:H36"/>
    <mergeCell ref="B4:H4"/>
    <mergeCell ref="D6:H6"/>
    <mergeCell ref="C18:H23"/>
    <mergeCell ref="A34:B34"/>
    <mergeCell ref="A24:B24"/>
    <mergeCell ref="A14:B14"/>
    <mergeCell ref="C13:H16"/>
    <mergeCell ref="A15:B15"/>
    <mergeCell ref="C31:H34"/>
    <mergeCell ref="A33:B33"/>
    <mergeCell ref="C25:H28"/>
    <mergeCell ref="A32:B32"/>
    <mergeCell ref="A26:B26"/>
    <mergeCell ref="A25:B25"/>
    <mergeCell ref="A30:B30"/>
  </mergeCells>
  <phoneticPr fontId="0" type="noConversion"/>
  <conditionalFormatting sqref="H35">
    <cfRule type="cellIs" dxfId="11" priority="1" stopIfTrue="1" operator="equal">
      <formula>"a"</formula>
    </cfRule>
    <cfRule type="cellIs" dxfId="10" priority="2" stopIfTrue="1" operator="equal">
      <formula>"b"</formula>
    </cfRule>
    <cfRule type="cellIs" dxfId="9" priority="3" stopIfTrue="1" operator="equal">
      <formula>"c"</formula>
    </cfRule>
  </conditionalFormatting>
  <pageMargins left="0.75" right="0.75" top="1" bottom="1" header="0.5" footer="0.5"/>
  <pageSetup paperSize="9" scale="47"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sheetPr codeName="Sheet5">
    <pageSetUpPr fitToPage="1"/>
  </sheetPr>
  <dimension ref="A1:L22"/>
  <sheetViews>
    <sheetView topLeftCell="A13" zoomScale="90" zoomScaleNormal="90" zoomScaleSheetLayoutView="115" workbookViewId="0">
      <selection activeCell="M16" sqref="M16"/>
    </sheetView>
  </sheetViews>
  <sheetFormatPr defaultRowHeight="12.75"/>
  <cols>
    <col min="1" max="2" width="25.7109375" style="14" customWidth="1"/>
    <col min="3" max="4" width="11.7109375" style="14" customWidth="1"/>
    <col min="5" max="5" width="14.5703125" style="14" customWidth="1"/>
    <col min="6" max="6" width="11.7109375" style="14" customWidth="1"/>
    <col min="7" max="7" width="23.140625" style="14" customWidth="1"/>
    <col min="8" max="8" width="25.7109375" style="14" customWidth="1"/>
    <col min="9" max="9" width="15.7109375" style="14" customWidth="1"/>
    <col min="10" max="12" width="9.140625" style="14" hidden="1" customWidth="1"/>
    <col min="13" max="16384" width="9.140625" style="14"/>
  </cols>
  <sheetData>
    <row r="1" spans="1:12" ht="48" customHeight="1">
      <c r="A1" s="163" t="s">
        <v>1</v>
      </c>
      <c r="B1" s="164"/>
      <c r="C1" s="164"/>
      <c r="D1" s="164"/>
      <c r="E1" s="164"/>
      <c r="F1" s="164"/>
      <c r="G1" s="164"/>
      <c r="H1" s="165"/>
      <c r="I1" s="13"/>
      <c r="K1" s="21">
        <v>1</v>
      </c>
      <c r="L1" s="14" t="s">
        <v>21</v>
      </c>
    </row>
    <row r="2" spans="1:12" ht="20.100000000000001" customHeight="1">
      <c r="A2" s="16"/>
      <c r="B2" s="16"/>
      <c r="C2" s="26" t="s">
        <v>39</v>
      </c>
      <c r="D2" s="16"/>
      <c r="E2" s="16"/>
      <c r="F2" s="16"/>
      <c r="G2" s="16"/>
      <c r="H2" s="16"/>
      <c r="I2" s="16"/>
      <c r="K2" s="21">
        <v>0.3</v>
      </c>
      <c r="L2" s="27">
        <f>IF(D11=5,1,0)</f>
        <v>0</v>
      </c>
    </row>
    <row r="3" spans="1:12" ht="9.9499999999999993" customHeight="1" thickBot="1">
      <c r="A3" s="16"/>
      <c r="B3" s="16"/>
      <c r="C3" s="16"/>
      <c r="D3" s="16"/>
      <c r="E3" s="16"/>
      <c r="F3" s="16"/>
      <c r="G3" s="16"/>
      <c r="H3" s="16"/>
      <c r="I3" s="16"/>
      <c r="K3" s="21"/>
      <c r="L3" s="27"/>
    </row>
    <row r="4" spans="1:12" ht="20.100000000000001" customHeight="1">
      <c r="A4" s="67" t="str">
        <f>'1.Pertinencia y calidad diseño'!A4</f>
        <v>Nombre del proyecto</v>
      </c>
      <c r="B4" s="208">
        <f>'1.Pertinencia y calidad diseño'!B4</f>
        <v>0</v>
      </c>
      <c r="C4" s="209"/>
      <c r="D4" s="209"/>
      <c r="E4" s="209"/>
      <c r="F4" s="209"/>
      <c r="G4" s="209"/>
      <c r="H4" s="210"/>
      <c r="I4" s="16"/>
      <c r="K4" s="21"/>
      <c r="L4" s="27"/>
    </row>
    <row r="5" spans="1:12" ht="20.100000000000001" customHeight="1">
      <c r="A5" s="68" t="str">
        <f>'1.Pertinencia y calidad diseño'!A5</f>
        <v xml:space="preserve">Nº de contrato CRIS </v>
      </c>
      <c r="B5" s="69">
        <f>'1.Pertinencia y calidad diseño'!B5</f>
        <v>0</v>
      </c>
      <c r="C5" s="70" t="str">
        <f>'1.Pertinencia y calidad diseño'!C5</f>
        <v>Número  de informe de monitoreo</v>
      </c>
      <c r="D5" s="71"/>
      <c r="E5" s="71"/>
      <c r="F5" s="69">
        <f>'1.Pertinencia y calidad diseño'!D5</f>
        <v>0</v>
      </c>
      <c r="G5" s="72" t="str">
        <f>'1.Pertinencia y calidad diseño'!G5</f>
        <v>Fecha</v>
      </c>
      <c r="H5" s="73">
        <f>'1.Pertinencia y calidad diseño'!H5</f>
        <v>0</v>
      </c>
      <c r="I5" s="16"/>
      <c r="K5" s="21"/>
      <c r="L5" s="27"/>
    </row>
    <row r="6" spans="1:12" ht="20.100000000000001" customHeight="1" thickBot="1">
      <c r="A6" s="74" t="str">
        <f>'1.Pertinencia y calidad diseño'!A6</f>
        <v xml:space="preserve">Nº de decisión CRIS </v>
      </c>
      <c r="B6" s="75">
        <f>'1.Pertinencia y calidad diseño'!B6</f>
        <v>0</v>
      </c>
      <c r="C6" s="76" t="str">
        <f>'1.Pertinencia y calidad diseño'!C6</f>
        <v>Monitor/a</v>
      </c>
      <c r="D6" s="211">
        <f>'1.Pertinencia y calidad diseño'!D6:H6</f>
        <v>0</v>
      </c>
      <c r="E6" s="212"/>
      <c r="F6" s="212"/>
      <c r="G6" s="212"/>
      <c r="H6" s="213"/>
      <c r="I6" s="16"/>
      <c r="K6" s="21"/>
      <c r="L6" s="27"/>
    </row>
    <row r="7" spans="1:12">
      <c r="A7" s="18"/>
      <c r="C7" s="18"/>
      <c r="K7" s="21">
        <v>0.1</v>
      </c>
      <c r="L7" s="27">
        <f>COUNTIF(E21:E33,5)</f>
        <v>0</v>
      </c>
    </row>
    <row r="8" spans="1:12" s="107" customFormat="1" ht="78.75" customHeight="1">
      <c r="A8" s="237" t="s">
        <v>175</v>
      </c>
      <c r="B8" s="237"/>
      <c r="C8" s="237"/>
      <c r="D8" s="237"/>
      <c r="E8" s="237"/>
      <c r="F8" s="237"/>
      <c r="G8" s="237"/>
      <c r="H8" s="237"/>
      <c r="I8" s="135"/>
      <c r="L8" s="111"/>
    </row>
    <row r="9" spans="1:12" ht="20.100000000000001" customHeight="1">
      <c r="A9" s="57"/>
      <c r="B9" s="58"/>
      <c r="C9" s="231" t="s">
        <v>25</v>
      </c>
      <c r="D9" s="232"/>
      <c r="E9" s="232"/>
      <c r="F9" s="233"/>
      <c r="G9" s="239"/>
      <c r="H9" s="240"/>
      <c r="I9" s="12"/>
    </row>
    <row r="10" spans="1:12" ht="39.950000000000003" customHeight="1">
      <c r="A10" s="234" t="s">
        <v>48</v>
      </c>
      <c r="B10" s="234"/>
      <c r="C10" s="7" t="s">
        <v>11</v>
      </c>
      <c r="D10" s="8" t="s">
        <v>12</v>
      </c>
      <c r="E10" s="19" t="s">
        <v>13</v>
      </c>
      <c r="F10" s="9" t="s">
        <v>14</v>
      </c>
      <c r="G10" s="146" t="s">
        <v>45</v>
      </c>
      <c r="H10" s="146"/>
      <c r="I10" s="12"/>
    </row>
    <row r="11" spans="1:12" ht="45.75" customHeight="1">
      <c r="A11" s="238" t="s">
        <v>74</v>
      </c>
      <c r="B11" s="238"/>
      <c r="C11" s="110">
        <v>4</v>
      </c>
      <c r="D11" s="1"/>
      <c r="E11" s="38"/>
      <c r="F11" s="39"/>
      <c r="G11" s="10" t="s">
        <v>49</v>
      </c>
      <c r="H11" s="10">
        <v>0.5</v>
      </c>
      <c r="I11" s="28"/>
    </row>
    <row r="12" spans="1:12" ht="26.25" customHeight="1">
      <c r="A12" s="158" t="s">
        <v>106</v>
      </c>
      <c r="B12" s="187"/>
      <c r="C12" s="214"/>
      <c r="D12" s="243"/>
      <c r="E12" s="243"/>
      <c r="F12" s="243"/>
      <c r="G12" s="243"/>
      <c r="H12" s="244"/>
      <c r="I12" s="29"/>
    </row>
    <row r="13" spans="1:12" ht="45.75" customHeight="1">
      <c r="A13" s="156" t="s">
        <v>171</v>
      </c>
      <c r="B13" s="162"/>
      <c r="C13" s="216"/>
      <c r="D13" s="216"/>
      <c r="E13" s="216"/>
      <c r="F13" s="216"/>
      <c r="G13" s="216"/>
      <c r="H13" s="217"/>
      <c r="I13" s="29"/>
    </row>
    <row r="14" spans="1:12" ht="39.950000000000003" customHeight="1">
      <c r="A14" s="156" t="s">
        <v>107</v>
      </c>
      <c r="B14" s="162"/>
      <c r="C14" s="216"/>
      <c r="D14" s="216"/>
      <c r="E14" s="216"/>
      <c r="F14" s="216"/>
      <c r="G14" s="216"/>
      <c r="H14" s="217"/>
      <c r="I14" s="29"/>
    </row>
    <row r="15" spans="1:12" ht="39.950000000000003" customHeight="1">
      <c r="A15" s="156" t="s">
        <v>108</v>
      </c>
      <c r="B15" s="162"/>
      <c r="C15" s="216"/>
      <c r="D15" s="216"/>
      <c r="E15" s="216"/>
      <c r="F15" s="216"/>
      <c r="G15" s="216"/>
      <c r="H15" s="217"/>
      <c r="I15" s="29"/>
    </row>
    <row r="16" spans="1:12" ht="46.5" customHeight="1">
      <c r="A16" s="241" t="s">
        <v>109</v>
      </c>
      <c r="B16" s="241"/>
      <c r="C16" s="245"/>
      <c r="D16" s="245"/>
      <c r="E16" s="245"/>
      <c r="F16" s="245"/>
      <c r="G16" s="245"/>
      <c r="H16" s="246"/>
      <c r="I16" s="29"/>
    </row>
    <row r="17" spans="1:9" ht="39.950000000000003" customHeight="1">
      <c r="A17" s="192" t="s">
        <v>75</v>
      </c>
      <c r="B17" s="192"/>
      <c r="C17" s="110">
        <v>3</v>
      </c>
      <c r="D17" s="2"/>
      <c r="E17" s="36"/>
      <c r="F17" s="37"/>
      <c r="G17" s="10" t="s">
        <v>50</v>
      </c>
      <c r="H17" s="10">
        <v>0.5</v>
      </c>
      <c r="I17" s="12"/>
    </row>
    <row r="18" spans="1:9" ht="71.25" customHeight="1">
      <c r="A18" s="158" t="s">
        <v>119</v>
      </c>
      <c r="B18" s="187"/>
      <c r="C18" s="225"/>
      <c r="D18" s="220"/>
      <c r="E18" s="220"/>
      <c r="F18" s="220"/>
      <c r="G18" s="220"/>
      <c r="H18" s="221"/>
      <c r="I18" s="12"/>
    </row>
    <row r="19" spans="1:9" ht="69.75" customHeight="1">
      <c r="A19" s="156" t="s">
        <v>110</v>
      </c>
      <c r="B19" s="162"/>
      <c r="C19" s="223"/>
      <c r="D19" s="223"/>
      <c r="E19" s="223"/>
      <c r="F19" s="223"/>
      <c r="G19" s="223"/>
      <c r="H19" s="224"/>
      <c r="I19" s="12"/>
    </row>
    <row r="20" spans="1:9" ht="46.5" customHeight="1">
      <c r="A20" s="150" t="s">
        <v>111</v>
      </c>
      <c r="B20" s="151"/>
      <c r="C20" s="227"/>
      <c r="D20" s="227"/>
      <c r="E20" s="227"/>
      <c r="F20" s="227"/>
      <c r="G20" s="227"/>
      <c r="H20" s="228"/>
      <c r="I20" s="12"/>
    </row>
    <row r="21" spans="1:9" ht="40.5" customHeight="1">
      <c r="A21" s="59" t="str">
        <f>'1.Pertinencia y calidad diseño'!A31</f>
        <v>Nota:  a = muy bien; b = bien; c = problemas; d = serias deficiencias.</v>
      </c>
      <c r="B21" s="23"/>
      <c r="C21" s="23"/>
      <c r="D21" s="23"/>
      <c r="E21" s="148" t="str">
        <f>'1.Pertinencia y calidad diseño'!E31:F31</f>
        <v>Conclusión general:</v>
      </c>
      <c r="F21" s="242"/>
      <c r="G21" s="60">
        <f>C11*H11+C17*H17</f>
        <v>3.5</v>
      </c>
      <c r="H21" s="61" t="str">
        <f>IF(G21&lt;1.51,"d",IF(G21&lt;2.51,"c",IF(G21&lt;3.51,"b","a")))</f>
        <v>b</v>
      </c>
    </row>
    <row r="22" spans="1:9" ht="24" customHeight="1">
      <c r="A22" s="205" t="str">
        <f>'1.Pertinencia y calidad diseño'!A32:H32</f>
        <v>LECCIONES APRENDIDAS Y OTRAS OBSERVACIONES (SI LAS HAY)                                                                                                                                                                                                                 Por favor, utilice la página 8 "lecciones aprendidas" .</v>
      </c>
      <c r="B22" s="206"/>
      <c r="C22" s="206"/>
      <c r="D22" s="206"/>
      <c r="E22" s="206"/>
      <c r="F22" s="206"/>
      <c r="G22" s="206"/>
      <c r="H22" s="207"/>
    </row>
  </sheetData>
  <sheetProtection password="D81C" sheet="1" formatCells="0" formatColumns="0" formatRows="0" insertColumns="0" insertRows="0" insertHyperlinks="0" deleteColumns="0" deleteRows="0" sort="0" autoFilter="0" pivotTables="0"/>
  <customSheetViews>
    <customSheetView guid="{8CF8AAAD-09A5-4AEE-B094-500AF9CC8C7B}" scale="90" fitToPage="1" hiddenColumns="1" topLeftCell="A13">
      <selection activeCell="M16" sqref="M16"/>
      <pageMargins left="0.75" right="0.75" top="1" bottom="1" header="0.5" footer="0.5"/>
      <pageSetup paperSize="9" scale="59" orientation="portrait" r:id="rId1"/>
      <headerFooter alignWithMargins="0"/>
    </customSheetView>
  </customSheetViews>
  <mergeCells count="22">
    <mergeCell ref="A17:B17"/>
    <mergeCell ref="A18:B18"/>
    <mergeCell ref="B4:H4"/>
    <mergeCell ref="D6:H6"/>
    <mergeCell ref="A22:H22"/>
    <mergeCell ref="A20:B20"/>
    <mergeCell ref="A19:B19"/>
    <mergeCell ref="A16:B16"/>
    <mergeCell ref="E21:F21"/>
    <mergeCell ref="C18:H20"/>
    <mergeCell ref="C12:H16"/>
    <mergeCell ref="A13:B13"/>
    <mergeCell ref="A8:H8"/>
    <mergeCell ref="A11:B11"/>
    <mergeCell ref="A12:B12"/>
    <mergeCell ref="A1:H1"/>
    <mergeCell ref="A14:B14"/>
    <mergeCell ref="A15:B15"/>
    <mergeCell ref="G10:H10"/>
    <mergeCell ref="A10:B10"/>
    <mergeCell ref="G9:H9"/>
    <mergeCell ref="C9:F9"/>
  </mergeCells>
  <phoneticPr fontId="0" type="noConversion"/>
  <conditionalFormatting sqref="H21">
    <cfRule type="cellIs" dxfId="8" priority="1" stopIfTrue="1" operator="equal">
      <formula>"a"</formula>
    </cfRule>
    <cfRule type="cellIs" dxfId="7" priority="2" stopIfTrue="1" operator="equal">
      <formula>"b"</formula>
    </cfRule>
    <cfRule type="cellIs" dxfId="6" priority="3" stopIfTrue="1" operator="equal">
      <formula>"c"</formula>
    </cfRule>
  </conditionalFormatting>
  <pageMargins left="0.75" right="0.75" top="1" bottom="1" header="0.5" footer="0.5"/>
  <pageSetup paperSize="9" scale="59" orientation="portrait"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sheetPr codeName="Sheet6">
    <pageSetUpPr fitToPage="1"/>
  </sheetPr>
  <dimension ref="A1:Q22"/>
  <sheetViews>
    <sheetView topLeftCell="A17" zoomScale="90" zoomScaleNormal="90" zoomScaleSheetLayoutView="115" workbookViewId="0">
      <selection activeCell="A14" sqref="A14:B14"/>
    </sheetView>
  </sheetViews>
  <sheetFormatPr defaultRowHeight="12.75"/>
  <cols>
    <col min="1" max="1" width="25.42578125" style="14" customWidth="1"/>
    <col min="2" max="2" width="29.7109375" style="14" customWidth="1"/>
    <col min="3" max="4" width="11.7109375" style="14" customWidth="1"/>
    <col min="5" max="5" width="14.42578125" style="14" customWidth="1"/>
    <col min="6" max="6" width="11.7109375" style="14" customWidth="1"/>
    <col min="7" max="7" width="16.42578125" style="14" customWidth="1"/>
    <col min="8" max="8" width="36.28515625" style="14" customWidth="1"/>
    <col min="9" max="9" width="34.7109375" style="14" customWidth="1"/>
    <col min="10" max="11" width="0" style="14" hidden="1" customWidth="1"/>
    <col min="12" max="12" width="11.28515625" style="14" hidden="1" customWidth="1"/>
    <col min="13" max="14" width="10.28515625" style="14" hidden="1" customWidth="1"/>
    <col min="15" max="15" width="13.42578125" style="14" customWidth="1"/>
    <col min="16" max="16" width="11" style="14" customWidth="1"/>
    <col min="17" max="17" width="11" style="14" bestFit="1" customWidth="1"/>
    <col min="18" max="16384" width="9.140625" style="14"/>
  </cols>
  <sheetData>
    <row r="1" spans="1:17" ht="48" customHeight="1">
      <c r="A1" s="163" t="s">
        <v>1</v>
      </c>
      <c r="B1" s="164"/>
      <c r="C1" s="164"/>
      <c r="D1" s="164"/>
      <c r="E1" s="164"/>
      <c r="F1" s="164"/>
      <c r="G1" s="164"/>
      <c r="H1" s="165"/>
      <c r="I1" s="13"/>
      <c r="J1" s="21">
        <v>1</v>
      </c>
      <c r="K1" s="21"/>
      <c r="L1" s="21"/>
    </row>
    <row r="2" spans="1:17" s="97" customFormat="1" ht="20.25" customHeight="1">
      <c r="A2" s="95"/>
      <c r="B2" s="95"/>
      <c r="C2" s="96" t="s">
        <v>41</v>
      </c>
      <c r="D2" s="95"/>
      <c r="E2" s="95"/>
      <c r="G2" s="95"/>
      <c r="H2" s="95"/>
      <c r="I2" s="95"/>
      <c r="K2" s="98"/>
      <c r="L2" s="98" t="s">
        <v>18</v>
      </c>
      <c r="M2" s="97" t="s">
        <v>19</v>
      </c>
      <c r="N2" s="97" t="s">
        <v>20</v>
      </c>
    </row>
    <row r="3" spans="1:17" ht="12.75" customHeight="1" thickBot="1">
      <c r="A3" s="16"/>
      <c r="B3" s="16"/>
      <c r="C3" s="16"/>
      <c r="D3" s="16"/>
      <c r="E3" s="16"/>
      <c r="F3" s="16"/>
      <c r="G3" s="16"/>
      <c r="H3" s="16"/>
      <c r="I3" s="16"/>
      <c r="K3" s="21"/>
      <c r="L3" s="21"/>
    </row>
    <row r="4" spans="1:17" ht="20.100000000000001" customHeight="1">
      <c r="A4" s="67" t="str">
        <f>'1.Pertinencia y calidad diseño'!A4</f>
        <v>Nombre del proyecto</v>
      </c>
      <c r="B4" s="208">
        <f>'1.Pertinencia y calidad diseño'!B4</f>
        <v>0</v>
      </c>
      <c r="C4" s="209"/>
      <c r="D4" s="209"/>
      <c r="E4" s="209"/>
      <c r="F4" s="209"/>
      <c r="G4" s="209"/>
      <c r="H4" s="210"/>
      <c r="I4" s="16"/>
      <c r="K4" s="21"/>
      <c r="L4" s="21"/>
    </row>
    <row r="5" spans="1:17" ht="20.100000000000001" customHeight="1">
      <c r="A5" s="68" t="str">
        <f>'1.Pertinencia y calidad diseño'!A5</f>
        <v xml:space="preserve">Nº de contrato CRIS </v>
      </c>
      <c r="B5" s="69">
        <f>'1.Pertinencia y calidad diseño'!B5</f>
        <v>0</v>
      </c>
      <c r="C5" s="70" t="str">
        <f>'1.Pertinencia y calidad diseño'!C5</f>
        <v>Número  de informe de monitoreo</v>
      </c>
      <c r="D5" s="71"/>
      <c r="E5" s="71"/>
      <c r="F5" s="69">
        <f>'1.Pertinencia y calidad diseño'!F5</f>
        <v>0</v>
      </c>
      <c r="G5" s="72" t="str">
        <f>'1.Pertinencia y calidad diseño'!G5</f>
        <v>Fecha</v>
      </c>
      <c r="H5" s="73">
        <f>'1.Pertinencia y calidad diseño'!H5</f>
        <v>0</v>
      </c>
      <c r="I5" s="16"/>
      <c r="K5" s="21"/>
      <c r="L5" s="21"/>
    </row>
    <row r="6" spans="1:17" ht="20.100000000000001" customHeight="1" thickBot="1">
      <c r="A6" s="74" t="str">
        <f>'1.Pertinencia y calidad diseño'!A6</f>
        <v xml:space="preserve">Nº de decisión CRIS </v>
      </c>
      <c r="B6" s="75">
        <f>'1.Pertinencia y calidad diseño'!B6</f>
        <v>0</v>
      </c>
      <c r="C6" s="76" t="str">
        <f>'1.Pertinencia y calidad diseño'!C6</f>
        <v>Monitor/a</v>
      </c>
      <c r="D6" s="211">
        <f>'1.Pertinencia y calidad diseño'!D6</f>
        <v>0</v>
      </c>
      <c r="E6" s="212"/>
      <c r="F6" s="212"/>
      <c r="G6" s="212"/>
      <c r="H6" s="213"/>
      <c r="I6" s="16"/>
      <c r="K6" s="21"/>
      <c r="L6" s="21"/>
    </row>
    <row r="7" spans="1:17">
      <c r="A7" s="18"/>
      <c r="B7" s="18"/>
      <c r="C7" s="18"/>
      <c r="I7" s="12"/>
      <c r="J7" s="14" t="s">
        <v>16</v>
      </c>
      <c r="K7" s="21">
        <v>0.45</v>
      </c>
      <c r="L7" s="30">
        <f>J1-K7</f>
        <v>0.55000000000000004</v>
      </c>
      <c r="M7" s="21">
        <f>K7/M8</f>
        <v>0.81818181818181812</v>
      </c>
      <c r="N7" s="21" t="e">
        <f>K7/#REF!</f>
        <v>#REF!</v>
      </c>
      <c r="O7" s="21"/>
      <c r="P7" s="21"/>
      <c r="Q7" s="21"/>
    </row>
    <row r="8" spans="1:17" s="107" customFormat="1" ht="47.25" customHeight="1">
      <c r="A8" s="230" t="s">
        <v>53</v>
      </c>
      <c r="B8" s="230"/>
      <c r="C8" s="230"/>
      <c r="D8" s="230"/>
      <c r="E8" s="230"/>
      <c r="F8" s="230"/>
      <c r="G8" s="230"/>
      <c r="H8" s="230"/>
      <c r="I8" s="113"/>
      <c r="J8" s="107" t="s">
        <v>17</v>
      </c>
      <c r="K8" s="111">
        <v>0.45</v>
      </c>
      <c r="L8" s="111">
        <f>K8/L7</f>
        <v>0.81818181818181812</v>
      </c>
      <c r="M8" s="114">
        <f>J1-K8</f>
        <v>0.55000000000000004</v>
      </c>
      <c r="N8" s="111" t="e">
        <f>K8/#REF!</f>
        <v>#REF!</v>
      </c>
      <c r="O8" s="111"/>
      <c r="P8" s="111"/>
      <c r="Q8" s="111"/>
    </row>
    <row r="9" spans="1:17">
      <c r="B9" s="18"/>
      <c r="C9" s="18"/>
      <c r="I9" s="12"/>
    </row>
    <row r="10" spans="1:17" ht="20.100000000000001" customHeight="1">
      <c r="A10" s="57"/>
      <c r="B10" s="58"/>
      <c r="C10" s="231" t="s">
        <v>25</v>
      </c>
      <c r="D10" s="232"/>
      <c r="E10" s="232"/>
      <c r="F10" s="233"/>
      <c r="G10" s="148"/>
      <c r="H10" s="149"/>
      <c r="I10" s="12"/>
    </row>
    <row r="11" spans="1:17" ht="33" customHeight="1">
      <c r="A11" s="234" t="s">
        <v>48</v>
      </c>
      <c r="B11" s="234"/>
      <c r="C11" s="7" t="s">
        <v>11</v>
      </c>
      <c r="D11" s="8" t="s">
        <v>12</v>
      </c>
      <c r="E11" s="19" t="s">
        <v>13</v>
      </c>
      <c r="F11" s="9" t="s">
        <v>14</v>
      </c>
      <c r="G11" s="247" t="s">
        <v>45</v>
      </c>
      <c r="H11" s="248"/>
      <c r="I11" s="12"/>
    </row>
    <row r="12" spans="1:17" ht="39.950000000000003" customHeight="1">
      <c r="A12" s="192" t="s">
        <v>115</v>
      </c>
      <c r="B12" s="192"/>
      <c r="C12" s="112">
        <v>1</v>
      </c>
      <c r="D12" s="35"/>
      <c r="E12" s="36"/>
      <c r="F12" s="37"/>
      <c r="G12" s="10" t="s">
        <v>50</v>
      </c>
      <c r="H12" s="10">
        <v>0.6</v>
      </c>
      <c r="I12" s="28"/>
    </row>
    <row r="13" spans="1:17" ht="30.75" customHeight="1">
      <c r="A13" s="158" t="s">
        <v>114</v>
      </c>
      <c r="B13" s="187"/>
      <c r="C13" s="249" t="s">
        <v>10</v>
      </c>
      <c r="D13" s="250"/>
      <c r="E13" s="250"/>
      <c r="F13" s="250"/>
      <c r="G13" s="250"/>
      <c r="H13" s="251"/>
      <c r="I13" s="12"/>
    </row>
    <row r="14" spans="1:17" ht="30" customHeight="1">
      <c r="A14" s="156" t="s">
        <v>116</v>
      </c>
      <c r="B14" s="162"/>
      <c r="C14" s="252"/>
      <c r="D14" s="252"/>
      <c r="E14" s="252"/>
      <c r="F14" s="252"/>
      <c r="G14" s="252"/>
      <c r="H14" s="253"/>
      <c r="I14" s="12"/>
    </row>
    <row r="15" spans="1:17" ht="39.950000000000003" customHeight="1">
      <c r="A15" s="156" t="s">
        <v>112</v>
      </c>
      <c r="B15" s="162"/>
      <c r="C15" s="252"/>
      <c r="D15" s="252"/>
      <c r="E15" s="252"/>
      <c r="F15" s="252"/>
      <c r="G15" s="252"/>
      <c r="H15" s="253"/>
      <c r="I15" s="12"/>
    </row>
    <row r="16" spans="1:17" ht="46.5" customHeight="1">
      <c r="A16" s="150" t="s">
        <v>2</v>
      </c>
      <c r="B16" s="151"/>
      <c r="C16" s="254"/>
      <c r="D16" s="254"/>
      <c r="E16" s="254"/>
      <c r="F16" s="254"/>
      <c r="G16" s="254"/>
      <c r="H16" s="255"/>
      <c r="I16" s="12"/>
    </row>
    <row r="17" spans="1:12" ht="62.25" customHeight="1">
      <c r="A17" s="238" t="s">
        <v>76</v>
      </c>
      <c r="B17" s="238"/>
      <c r="C17" s="112">
        <v>2</v>
      </c>
      <c r="D17" s="35"/>
      <c r="E17" s="36"/>
      <c r="F17" s="37"/>
      <c r="G17" s="10" t="s">
        <v>50</v>
      </c>
      <c r="H17" s="10">
        <v>0.4</v>
      </c>
      <c r="I17" s="12"/>
      <c r="L17" s="31"/>
    </row>
    <row r="18" spans="1:12" ht="76.5" customHeight="1">
      <c r="A18" s="158" t="s">
        <v>117</v>
      </c>
      <c r="B18" s="187"/>
      <c r="C18" s="258"/>
      <c r="D18" s="259"/>
      <c r="E18" s="259"/>
      <c r="F18" s="259"/>
      <c r="G18" s="259"/>
      <c r="H18" s="260"/>
      <c r="I18" s="12"/>
    </row>
    <row r="19" spans="1:12" ht="78.75" customHeight="1">
      <c r="A19" s="150" t="s">
        <v>118</v>
      </c>
      <c r="B19" s="151"/>
      <c r="C19" s="261"/>
      <c r="D19" s="262"/>
      <c r="E19" s="262"/>
      <c r="F19" s="262"/>
      <c r="G19" s="262"/>
      <c r="H19" s="263"/>
      <c r="I19" s="12"/>
    </row>
    <row r="20" spans="1:12" ht="54" customHeight="1">
      <c r="A20" s="256" t="s">
        <v>113</v>
      </c>
      <c r="B20" s="257"/>
      <c r="C20" s="264"/>
      <c r="D20" s="265"/>
      <c r="E20" s="265"/>
      <c r="F20" s="265"/>
      <c r="G20" s="265"/>
      <c r="H20" s="266"/>
      <c r="I20" s="12"/>
    </row>
    <row r="21" spans="1:12" ht="39.950000000000003" customHeight="1">
      <c r="A21" s="59" t="str">
        <f>'1.Pertinencia y calidad diseño'!A31</f>
        <v>Nota:  a = muy bien; b = bien; c = problemas; d = serias deficiencias.</v>
      </c>
      <c r="B21" s="54"/>
      <c r="C21" s="54"/>
      <c r="D21" s="23"/>
      <c r="E21" s="52" t="str">
        <f>'1.Pertinencia y calidad diseño'!E31:F31</f>
        <v>Conclusión general:</v>
      </c>
      <c r="F21" s="56"/>
      <c r="G21" s="60">
        <f>C12*H12+C17*H17</f>
        <v>1.4</v>
      </c>
      <c r="H21" s="61" t="str">
        <f>IF(G21&lt;1.51,"d",IF(G21&lt;2.51,"c",IF(G21&lt;3.51,"b","a")))</f>
        <v>d</v>
      </c>
      <c r="I21" s="12"/>
    </row>
    <row r="22" spans="1:12" ht="27.75" customHeight="1">
      <c r="A22" s="205" t="str">
        <f>'1.Pertinencia y calidad diseño'!A32:H32</f>
        <v>LECCIONES APRENDIDAS Y OTRAS OBSERVACIONES (SI LAS HAY)                                                                                                                                                                                                                 Por favor, utilice la página 8 "lecciones aprendidas" .</v>
      </c>
      <c r="B22" s="206"/>
      <c r="C22" s="206"/>
      <c r="D22" s="206"/>
      <c r="E22" s="206"/>
      <c r="F22" s="206"/>
      <c r="G22" s="206"/>
      <c r="H22" s="207"/>
    </row>
  </sheetData>
  <sheetProtection password="D81C" sheet="1" formatCells="0" formatColumns="0" formatRows="0" insertColumns="0" insertRows="0" insertHyperlinks="0" deleteColumns="0" deleteRows="0" sort="0" autoFilter="0" pivotTables="0"/>
  <customSheetViews>
    <customSheetView guid="{8CF8AAAD-09A5-4AEE-B094-500AF9CC8C7B}" scale="90" fitToPage="1" hiddenColumns="1" topLeftCell="A17">
      <selection activeCell="A14" sqref="A14:B14"/>
      <pageMargins left="0.75" right="0.75" top="1" bottom="1" header="0.5" footer="0.5"/>
      <pageSetup paperSize="9" scale="54" orientation="portrait" horizontalDpi="4294967292" r:id="rId1"/>
      <headerFooter alignWithMargins="0"/>
    </customSheetView>
  </customSheetViews>
  <mergeCells count="20">
    <mergeCell ref="A22:H22"/>
    <mergeCell ref="A18:B18"/>
    <mergeCell ref="A19:B19"/>
    <mergeCell ref="A16:B16"/>
    <mergeCell ref="C13:H16"/>
    <mergeCell ref="A20:B20"/>
    <mergeCell ref="C18:H20"/>
    <mergeCell ref="A17:B17"/>
    <mergeCell ref="A14:B14"/>
    <mergeCell ref="G10:H10"/>
    <mergeCell ref="B4:H4"/>
    <mergeCell ref="A13:B13"/>
    <mergeCell ref="A12:B12"/>
    <mergeCell ref="A8:H8"/>
    <mergeCell ref="D6:H6"/>
    <mergeCell ref="A15:B15"/>
    <mergeCell ref="A11:B11"/>
    <mergeCell ref="A1:H1"/>
    <mergeCell ref="G11:H11"/>
    <mergeCell ref="C10:F10"/>
  </mergeCells>
  <phoneticPr fontId="0" type="noConversion"/>
  <conditionalFormatting sqref="H21">
    <cfRule type="cellIs" dxfId="5" priority="1" stopIfTrue="1" operator="equal">
      <formula>"a"</formula>
    </cfRule>
    <cfRule type="cellIs" dxfId="4" priority="2" stopIfTrue="1" operator="equal">
      <formula>"b"</formula>
    </cfRule>
    <cfRule type="cellIs" dxfId="3" priority="3" stopIfTrue="1" operator="equal">
      <formula>"c"</formula>
    </cfRule>
  </conditionalFormatting>
  <pageMargins left="0.75" right="0.75" top="1" bottom="1" header="0.5" footer="0.5"/>
  <pageSetup paperSize="9" scale="54" orientation="portrait" horizontalDpi="4294967292"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sheetPr codeName="Sheet1">
    <pageSetUpPr fitToPage="1"/>
  </sheetPr>
  <dimension ref="A1:U34"/>
  <sheetViews>
    <sheetView topLeftCell="A28" zoomScaleNormal="100" zoomScaleSheetLayoutView="115" workbookViewId="0">
      <selection activeCell="A26" sqref="A26:B26"/>
    </sheetView>
  </sheetViews>
  <sheetFormatPr defaultRowHeight="12.75"/>
  <cols>
    <col min="1" max="2" width="25.7109375" style="14" customWidth="1"/>
    <col min="3" max="4" width="11.7109375" style="14" customWidth="1"/>
    <col min="5" max="5" width="13.7109375" style="14" customWidth="1"/>
    <col min="6" max="6" width="11.7109375" style="14" customWidth="1"/>
    <col min="7" max="7" width="18.140625" style="14" customWidth="1"/>
    <col min="8" max="8" width="47" style="14" customWidth="1"/>
    <col min="9" max="9" width="15" style="14" customWidth="1"/>
    <col min="10" max="10" width="12" style="14" hidden="1" customWidth="1"/>
    <col min="11" max="11" width="9.140625" style="14" hidden="1" customWidth="1"/>
    <col min="12" max="12" width="11.28515625" style="14" hidden="1" customWidth="1"/>
    <col min="13" max="13" width="9.140625" style="14" hidden="1" customWidth="1"/>
    <col min="14" max="14" width="14" style="14" customWidth="1"/>
    <col min="15" max="15" width="10.7109375" style="14" customWidth="1"/>
    <col min="16" max="16384" width="9.140625" style="14"/>
  </cols>
  <sheetData>
    <row r="1" spans="1:21" ht="51" customHeight="1">
      <c r="A1" s="163" t="s">
        <v>1</v>
      </c>
      <c r="B1" s="164"/>
      <c r="C1" s="164"/>
      <c r="D1" s="164"/>
      <c r="E1" s="164"/>
      <c r="F1" s="164"/>
      <c r="G1" s="164"/>
      <c r="H1" s="165"/>
      <c r="I1" s="26"/>
      <c r="J1" s="21">
        <v>1</v>
      </c>
      <c r="K1" s="14" t="s">
        <v>21</v>
      </c>
    </row>
    <row r="2" spans="1:21" s="5" customFormat="1" ht="20.100000000000001" customHeight="1">
      <c r="A2" s="44"/>
      <c r="B2" s="99"/>
      <c r="C2" s="96" t="s">
        <v>40</v>
      </c>
      <c r="D2" s="99"/>
      <c r="E2" s="99"/>
      <c r="G2" s="99"/>
      <c r="H2" s="99"/>
      <c r="I2" s="99"/>
      <c r="J2" s="11">
        <v>0.3</v>
      </c>
      <c r="K2" s="100">
        <f>IF(C12=5,1,0)</f>
        <v>0</v>
      </c>
      <c r="L2" s="11"/>
    </row>
    <row r="3" spans="1:21" ht="9.9499999999999993" customHeight="1" thickBot="1">
      <c r="A3" s="16"/>
      <c r="B3" s="16"/>
      <c r="C3" s="16"/>
      <c r="D3" s="16"/>
      <c r="E3" s="16"/>
      <c r="F3" s="16"/>
      <c r="G3" s="16"/>
      <c r="H3" s="16"/>
      <c r="I3" s="16"/>
      <c r="J3" s="21"/>
      <c r="K3" s="27"/>
      <c r="L3" s="21"/>
    </row>
    <row r="4" spans="1:21" ht="20.100000000000001" customHeight="1">
      <c r="A4" s="67" t="str">
        <f>'1.Pertinencia y calidad diseño'!A4</f>
        <v>Nombre del proyecto</v>
      </c>
      <c r="B4" s="208">
        <f>'1.Pertinencia y calidad diseño'!B4</f>
        <v>0</v>
      </c>
      <c r="C4" s="209"/>
      <c r="D4" s="209"/>
      <c r="E4" s="209"/>
      <c r="F4" s="209"/>
      <c r="G4" s="209"/>
      <c r="H4" s="210"/>
      <c r="I4" s="16"/>
      <c r="J4" s="21"/>
      <c r="K4" s="27"/>
      <c r="L4" s="21"/>
    </row>
    <row r="5" spans="1:21" ht="20.100000000000001" customHeight="1">
      <c r="A5" s="68" t="str">
        <f>'1.Pertinencia y calidad diseño'!A5</f>
        <v xml:space="preserve">Nº de contrato CRIS </v>
      </c>
      <c r="B5" s="69">
        <f>'1.Pertinencia y calidad diseño'!B5</f>
        <v>0</v>
      </c>
      <c r="C5" s="70" t="str">
        <f>'1.Pertinencia y calidad diseño'!C5</f>
        <v>Número  de informe de monitoreo</v>
      </c>
      <c r="D5" s="71"/>
      <c r="E5" s="71"/>
      <c r="F5" s="69">
        <f>'1.Pertinencia y calidad diseño'!F5</f>
        <v>0</v>
      </c>
      <c r="G5" s="72" t="str">
        <f>'1.Pertinencia y calidad diseño'!G5</f>
        <v>Fecha</v>
      </c>
      <c r="H5" s="73">
        <f>'1.Pertinencia y calidad diseño'!H5</f>
        <v>0</v>
      </c>
      <c r="I5" s="16"/>
      <c r="J5" s="21"/>
      <c r="K5" s="27"/>
      <c r="L5" s="21"/>
    </row>
    <row r="6" spans="1:21" ht="20.100000000000001" customHeight="1" thickBot="1">
      <c r="A6" s="74" t="str">
        <f>'1.Pertinencia y calidad diseño'!A6</f>
        <v xml:space="preserve">Nº de decisión CRIS </v>
      </c>
      <c r="B6" s="75">
        <f>'1.Pertinencia y calidad diseño'!B6</f>
        <v>0</v>
      </c>
      <c r="C6" s="76" t="str">
        <f>'1.Pertinencia y calidad diseño'!C6</f>
        <v>Monitor/a</v>
      </c>
      <c r="D6" s="211">
        <f>'1.Pertinencia y calidad diseño'!D6</f>
        <v>0</v>
      </c>
      <c r="E6" s="212"/>
      <c r="F6" s="212"/>
      <c r="G6" s="212"/>
      <c r="H6" s="213"/>
      <c r="I6" s="16"/>
      <c r="J6" s="21"/>
      <c r="K6" s="27"/>
      <c r="L6" s="21"/>
    </row>
    <row r="7" spans="1:21" ht="9.9499999999999993" customHeight="1">
      <c r="A7" s="18"/>
      <c r="I7" s="16"/>
      <c r="J7" s="16">
        <v>0.1</v>
      </c>
      <c r="K7" s="16">
        <f>COUNTIF(D18:D32,5)</f>
        <v>0</v>
      </c>
      <c r="L7" s="16"/>
      <c r="M7" s="16"/>
      <c r="N7" s="16"/>
      <c r="O7" s="21"/>
      <c r="P7" s="21"/>
      <c r="Q7" s="21"/>
      <c r="R7" s="21"/>
      <c r="S7" s="21"/>
      <c r="T7" s="21"/>
      <c r="U7" s="21"/>
    </row>
    <row r="8" spans="1:21" s="5" customFormat="1" ht="51.75" customHeight="1">
      <c r="A8" s="174" t="s">
        <v>54</v>
      </c>
      <c r="B8" s="174"/>
      <c r="C8" s="174"/>
      <c r="D8" s="174"/>
      <c r="E8" s="174"/>
      <c r="F8" s="174"/>
      <c r="G8" s="174"/>
      <c r="H8" s="174"/>
      <c r="I8" s="95"/>
      <c r="J8" s="95"/>
      <c r="K8" s="95"/>
      <c r="L8" s="95"/>
      <c r="M8" s="95"/>
      <c r="N8" s="95"/>
      <c r="O8" s="11"/>
      <c r="P8" s="11"/>
      <c r="Q8" s="11"/>
      <c r="R8" s="11"/>
      <c r="S8" s="11"/>
      <c r="T8" s="11"/>
      <c r="U8" s="11"/>
    </row>
    <row r="9" spans="1:21" ht="27" customHeight="1">
      <c r="A9" s="267"/>
      <c r="B9" s="267"/>
      <c r="C9" s="267"/>
      <c r="D9" s="267"/>
      <c r="E9" s="267"/>
      <c r="F9" s="267"/>
      <c r="G9" s="267"/>
      <c r="H9" s="267"/>
      <c r="I9" s="16"/>
      <c r="J9" s="16"/>
      <c r="K9" s="16"/>
      <c r="L9" s="16"/>
      <c r="M9" s="16"/>
      <c r="N9" s="16"/>
      <c r="O9" s="11"/>
      <c r="P9" s="21"/>
      <c r="Q9" s="21"/>
      <c r="R9" s="21"/>
      <c r="S9" s="21"/>
      <c r="T9" s="21"/>
    </row>
    <row r="10" spans="1:21" ht="20.100000000000001" customHeight="1">
      <c r="A10" s="57"/>
      <c r="B10" s="58"/>
      <c r="C10" s="231" t="s">
        <v>25</v>
      </c>
      <c r="D10" s="232"/>
      <c r="E10" s="232"/>
      <c r="F10" s="233"/>
      <c r="G10" s="148"/>
      <c r="H10" s="149"/>
      <c r="I10" s="16"/>
      <c r="J10" s="16"/>
      <c r="K10" s="16"/>
      <c r="L10" s="16"/>
      <c r="M10" s="16"/>
      <c r="N10" s="16"/>
    </row>
    <row r="11" spans="1:21" ht="39.950000000000003" customHeight="1">
      <c r="A11" s="234" t="s">
        <v>48</v>
      </c>
      <c r="B11" s="234"/>
      <c r="C11" s="7" t="s">
        <v>11</v>
      </c>
      <c r="D11" s="8" t="s">
        <v>12</v>
      </c>
      <c r="E11" s="19" t="s">
        <v>13</v>
      </c>
      <c r="F11" s="9" t="s">
        <v>14</v>
      </c>
      <c r="G11" s="146" t="s">
        <v>45</v>
      </c>
      <c r="H11" s="147"/>
      <c r="I11" s="16"/>
      <c r="J11" s="16"/>
      <c r="K11" s="16"/>
      <c r="L11" s="16"/>
      <c r="M11" s="16"/>
      <c r="N11" s="16"/>
    </row>
    <row r="12" spans="1:21" ht="39.950000000000003" customHeight="1">
      <c r="A12" s="238" t="s">
        <v>77</v>
      </c>
      <c r="B12" s="238"/>
      <c r="C12" s="112">
        <v>4</v>
      </c>
      <c r="D12" s="35"/>
      <c r="E12" s="36"/>
      <c r="F12" s="37"/>
      <c r="G12" s="10" t="s">
        <v>49</v>
      </c>
      <c r="H12" s="10">
        <v>0.3</v>
      </c>
      <c r="I12" s="21"/>
      <c r="K12" s="21"/>
      <c r="L12" s="21"/>
    </row>
    <row r="13" spans="1:21" ht="60.75" customHeight="1">
      <c r="A13" s="158" t="s">
        <v>120</v>
      </c>
      <c r="B13" s="187"/>
      <c r="C13" s="220"/>
      <c r="D13" s="220"/>
      <c r="E13" s="220"/>
      <c r="F13" s="220"/>
      <c r="G13" s="220"/>
      <c r="H13" s="221"/>
      <c r="K13" s="21"/>
      <c r="L13" s="21"/>
    </row>
    <row r="14" spans="1:21" ht="45" customHeight="1">
      <c r="A14" s="156" t="s">
        <v>121</v>
      </c>
      <c r="B14" s="194"/>
      <c r="C14" s="223"/>
      <c r="D14" s="223"/>
      <c r="E14" s="223"/>
      <c r="F14" s="223"/>
      <c r="G14" s="223"/>
      <c r="H14" s="224"/>
      <c r="K14" s="21"/>
    </row>
    <row r="15" spans="1:21" ht="80.25" customHeight="1">
      <c r="A15" s="156" t="s">
        <v>122</v>
      </c>
      <c r="B15" s="194"/>
      <c r="C15" s="223"/>
      <c r="D15" s="223"/>
      <c r="E15" s="223"/>
      <c r="F15" s="223"/>
      <c r="G15" s="223"/>
      <c r="H15" s="224"/>
    </row>
    <row r="16" spans="1:21" ht="57" customHeight="1">
      <c r="A16" s="156" t="s">
        <v>123</v>
      </c>
      <c r="B16" s="194"/>
      <c r="C16" s="223"/>
      <c r="D16" s="223"/>
      <c r="E16" s="223"/>
      <c r="F16" s="223"/>
      <c r="G16" s="223"/>
      <c r="H16" s="224"/>
    </row>
    <row r="17" spans="1:14" ht="45" customHeight="1">
      <c r="A17" s="150" t="s">
        <v>124</v>
      </c>
      <c r="B17" s="151"/>
      <c r="C17" s="227"/>
      <c r="D17" s="227"/>
      <c r="E17" s="227"/>
      <c r="F17" s="227"/>
      <c r="G17" s="227"/>
      <c r="H17" s="228"/>
    </row>
    <row r="18" spans="1:14" ht="45" customHeight="1">
      <c r="A18" s="192" t="s">
        <v>78</v>
      </c>
      <c r="B18" s="192"/>
      <c r="C18" s="112">
        <v>4</v>
      </c>
      <c r="D18" s="35"/>
      <c r="E18" s="36"/>
      <c r="F18" s="37"/>
      <c r="G18" s="10" t="s">
        <v>50</v>
      </c>
      <c r="H18" s="10">
        <v>0.3</v>
      </c>
    </row>
    <row r="19" spans="1:14" ht="39.950000000000003" customHeight="1">
      <c r="A19" s="158" t="s">
        <v>162</v>
      </c>
      <c r="B19" s="187"/>
      <c r="C19" s="220"/>
      <c r="D19" s="220"/>
      <c r="E19" s="220"/>
      <c r="F19" s="220"/>
      <c r="G19" s="220"/>
      <c r="H19" s="221"/>
    </row>
    <row r="20" spans="1:14" ht="62.25" customHeight="1">
      <c r="A20" s="156" t="s">
        <v>125</v>
      </c>
      <c r="B20" s="162"/>
      <c r="C20" s="223"/>
      <c r="D20" s="223"/>
      <c r="E20" s="223"/>
      <c r="F20" s="223"/>
      <c r="G20" s="223"/>
      <c r="H20" s="224"/>
    </row>
    <row r="21" spans="1:14" ht="63" customHeight="1">
      <c r="A21" s="156" t="s">
        <v>126</v>
      </c>
      <c r="B21" s="162"/>
      <c r="C21" s="223"/>
      <c r="D21" s="223"/>
      <c r="E21" s="223"/>
      <c r="F21" s="223"/>
      <c r="G21" s="223"/>
      <c r="H21" s="224"/>
    </row>
    <row r="22" spans="1:14" ht="39.950000000000003" customHeight="1">
      <c r="A22" s="156" t="s">
        <v>127</v>
      </c>
      <c r="B22" s="162"/>
      <c r="C22" s="223"/>
      <c r="D22" s="223"/>
      <c r="E22" s="223"/>
      <c r="F22" s="223"/>
      <c r="G22" s="223"/>
      <c r="H22" s="224"/>
    </row>
    <row r="23" spans="1:14" ht="49.5" customHeight="1">
      <c r="A23" s="150" t="s">
        <v>128</v>
      </c>
      <c r="B23" s="151"/>
      <c r="C23" s="227"/>
      <c r="D23" s="227"/>
      <c r="E23" s="227"/>
      <c r="F23" s="227"/>
      <c r="G23" s="227"/>
      <c r="H23" s="228"/>
    </row>
    <row r="24" spans="1:14" ht="63" customHeight="1">
      <c r="A24" s="238" t="s">
        <v>79</v>
      </c>
      <c r="B24" s="238"/>
      <c r="C24" s="112">
        <v>4</v>
      </c>
      <c r="D24" s="35"/>
      <c r="E24" s="36"/>
      <c r="F24" s="37"/>
      <c r="G24" s="10" t="s">
        <v>50</v>
      </c>
      <c r="H24" s="10">
        <v>0.2</v>
      </c>
    </row>
    <row r="25" spans="1:14" ht="53.25" customHeight="1">
      <c r="A25" s="158" t="s">
        <v>129</v>
      </c>
      <c r="B25" s="187"/>
      <c r="C25" s="220"/>
      <c r="D25" s="220"/>
      <c r="E25" s="220"/>
      <c r="F25" s="220"/>
      <c r="G25" s="220"/>
      <c r="H25" s="221"/>
    </row>
    <row r="26" spans="1:14" ht="64.5" customHeight="1">
      <c r="A26" s="156" t="s">
        <v>130</v>
      </c>
      <c r="B26" s="162"/>
      <c r="C26" s="223"/>
      <c r="D26" s="223"/>
      <c r="E26" s="223"/>
      <c r="F26" s="223"/>
      <c r="G26" s="223"/>
      <c r="H26" s="224"/>
    </row>
    <row r="27" spans="1:14" ht="47.25" customHeight="1">
      <c r="A27" s="150" t="s">
        <v>131</v>
      </c>
      <c r="B27" s="151"/>
      <c r="C27" s="227"/>
      <c r="D27" s="227"/>
      <c r="E27" s="227"/>
      <c r="F27" s="227"/>
      <c r="G27" s="227"/>
      <c r="H27" s="228"/>
      <c r="N27" s="115"/>
    </row>
    <row r="28" spans="1:14" ht="39.950000000000003" customHeight="1">
      <c r="A28" s="192" t="s">
        <v>80</v>
      </c>
      <c r="B28" s="192"/>
      <c r="C28" s="112">
        <v>4</v>
      </c>
      <c r="D28" s="35"/>
      <c r="E28" s="36"/>
      <c r="F28" s="37"/>
      <c r="G28" s="10" t="s">
        <v>50</v>
      </c>
      <c r="H28" s="10">
        <v>0.2</v>
      </c>
      <c r="N28" s="115"/>
    </row>
    <row r="29" spans="1:14" ht="54" customHeight="1">
      <c r="A29" s="158" t="s">
        <v>3</v>
      </c>
      <c r="B29" s="187"/>
      <c r="C29" s="220" t="s">
        <v>10</v>
      </c>
      <c r="D29" s="220"/>
      <c r="E29" s="220"/>
      <c r="F29" s="220"/>
      <c r="G29" s="220"/>
      <c r="H29" s="221"/>
      <c r="N29" s="115"/>
    </row>
    <row r="30" spans="1:14" ht="77.25" customHeight="1">
      <c r="A30" s="156" t="s">
        <v>4</v>
      </c>
      <c r="B30" s="194"/>
      <c r="C30" s="223"/>
      <c r="D30" s="223"/>
      <c r="E30" s="223"/>
      <c r="F30" s="223"/>
      <c r="G30" s="223"/>
      <c r="H30" s="224"/>
      <c r="N30" s="91"/>
    </row>
    <row r="31" spans="1:14" ht="52.5" customHeight="1">
      <c r="A31" s="156" t="s">
        <v>132</v>
      </c>
      <c r="B31" s="162"/>
      <c r="C31" s="223"/>
      <c r="D31" s="223"/>
      <c r="E31" s="223"/>
      <c r="F31" s="223"/>
      <c r="G31" s="223"/>
      <c r="H31" s="224"/>
    </row>
    <row r="32" spans="1:14" ht="60" customHeight="1">
      <c r="A32" s="150" t="s">
        <v>161</v>
      </c>
      <c r="B32" s="151"/>
      <c r="C32" s="227"/>
      <c r="D32" s="227"/>
      <c r="E32" s="227"/>
      <c r="F32" s="227"/>
      <c r="G32" s="227"/>
      <c r="H32" s="228"/>
    </row>
    <row r="33" spans="1:8" ht="39.950000000000003" customHeight="1">
      <c r="A33" s="59" t="str">
        <f>'1.Pertinencia y calidad diseño'!A31</f>
        <v>Nota:  a = muy bien; b = bien; c = problemas; d = serias deficiencias.</v>
      </c>
      <c r="B33" s="104"/>
      <c r="C33" s="64"/>
      <c r="D33" s="23"/>
      <c r="E33" s="148" t="str">
        <f>'1.Pertinencia y calidad diseño'!E31:F31</f>
        <v>Conclusión general:</v>
      </c>
      <c r="F33" s="242"/>
      <c r="G33" s="65">
        <f>C12*H12+C18*H18+C24*H24+C28*H28</f>
        <v>4</v>
      </c>
      <c r="H33" s="61" t="str">
        <f>IF(G33=0,"",IF(G33&lt;1.51,"d",IF(G33&lt;2.51,"c",IF(G33&lt;3.51,"b","a"))))</f>
        <v>a</v>
      </c>
    </row>
    <row r="34" spans="1:8" ht="29.25" customHeight="1">
      <c r="A34" s="205" t="str">
        <f>'1.Pertinencia y calidad diseño'!A32:H32</f>
        <v>LECCIONES APRENDIDAS Y OTRAS OBSERVACIONES (SI LAS HAY)                                                                                                                                                                                                                 Por favor, utilice la página 8 "lecciones aprendidas" .</v>
      </c>
      <c r="B34" s="206"/>
      <c r="C34" s="206"/>
      <c r="D34" s="206"/>
      <c r="E34" s="206"/>
      <c r="F34" s="206"/>
      <c r="G34" s="206"/>
      <c r="H34" s="207"/>
    </row>
  </sheetData>
  <sheetProtection password="D81C" sheet="1" formatCells="0" formatColumns="0" formatRows="0" insertColumns="0" insertRows="0" insertHyperlinks="0" deleteColumns="0" deleteRows="0" sort="0" autoFilter="0" pivotTables="0"/>
  <customSheetViews>
    <customSheetView guid="{8CF8AAAD-09A5-4AEE-B094-500AF9CC8C7B}" fitToPage="1" hiddenColumns="1" topLeftCell="A28">
      <selection activeCell="A26" sqref="A26:B26"/>
      <pageMargins left="0.75" right="0.75" top="1" bottom="1" header="0.5" footer="0.5"/>
      <pageSetup paperSize="9" scale="48" orientation="portrait" r:id="rId1"/>
      <headerFooter alignWithMargins="0"/>
    </customSheetView>
  </customSheetViews>
  <mergeCells count="36">
    <mergeCell ref="A12:B12"/>
    <mergeCell ref="A13:B13"/>
    <mergeCell ref="C13:H17"/>
    <mergeCell ref="A14:B14"/>
    <mergeCell ref="C25:H27"/>
    <mergeCell ref="A16:B16"/>
    <mergeCell ref="A15:B15"/>
    <mergeCell ref="A17:B17"/>
    <mergeCell ref="A27:B27"/>
    <mergeCell ref="A18:B18"/>
    <mergeCell ref="A22:B22"/>
    <mergeCell ref="A24:B24"/>
    <mergeCell ref="A25:B25"/>
    <mergeCell ref="A26:B26"/>
    <mergeCell ref="C19:H23"/>
    <mergeCell ref="A1:H1"/>
    <mergeCell ref="G10:H10"/>
    <mergeCell ref="G11:H11"/>
    <mergeCell ref="C10:F10"/>
    <mergeCell ref="A11:B11"/>
    <mergeCell ref="B4:H4"/>
    <mergeCell ref="D6:H6"/>
    <mergeCell ref="A8:H8"/>
    <mergeCell ref="A9:H9"/>
    <mergeCell ref="A19:B19"/>
    <mergeCell ref="A20:B20"/>
    <mergeCell ref="A21:B21"/>
    <mergeCell ref="A32:B32"/>
    <mergeCell ref="A29:B29"/>
    <mergeCell ref="A23:B23"/>
    <mergeCell ref="A31:B31"/>
    <mergeCell ref="A28:B28"/>
    <mergeCell ref="A30:B30"/>
    <mergeCell ref="A34:H34"/>
    <mergeCell ref="E33:F33"/>
    <mergeCell ref="C29:H32"/>
  </mergeCells>
  <phoneticPr fontId="11" type="noConversion"/>
  <conditionalFormatting sqref="H33">
    <cfRule type="cellIs" dxfId="2" priority="1" stopIfTrue="1" operator="equal">
      <formula>"a"</formula>
    </cfRule>
    <cfRule type="cellIs" dxfId="1" priority="2" stopIfTrue="1" operator="equal">
      <formula>"b"</formula>
    </cfRule>
    <cfRule type="cellIs" dxfId="0" priority="3" stopIfTrue="1" operator="equal">
      <formula>"c"</formula>
    </cfRule>
  </conditionalFormatting>
  <pageMargins left="0.75" right="0.75" top="1" bottom="1" header="0.5" footer="0.5"/>
  <pageSetup paperSize="9" scale="48" orientation="portrait"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sheetPr>
    <pageSetUpPr fitToPage="1"/>
  </sheetPr>
  <dimension ref="A1:H44"/>
  <sheetViews>
    <sheetView tabSelected="1" topLeftCell="A7" zoomScaleNormal="100" workbookViewId="0">
      <selection activeCell="A14" sqref="A14:E14"/>
    </sheetView>
  </sheetViews>
  <sheetFormatPr defaultColWidth="11.42578125" defaultRowHeight="12.75"/>
  <cols>
    <col min="1" max="4" width="16.85546875" customWidth="1"/>
    <col min="5" max="5" width="17.42578125" customWidth="1"/>
    <col min="6" max="8" width="16.85546875" customWidth="1"/>
  </cols>
  <sheetData>
    <row r="1" spans="1:8" ht="47.25" customHeight="1">
      <c r="A1" s="163" t="s">
        <v>1</v>
      </c>
      <c r="B1" s="164"/>
      <c r="C1" s="164"/>
      <c r="D1" s="164"/>
      <c r="E1" s="164"/>
      <c r="F1" s="164"/>
      <c r="G1" s="164"/>
      <c r="H1" s="165"/>
    </row>
    <row r="2" spans="1:8" ht="18">
      <c r="A2" s="16"/>
      <c r="B2" s="16"/>
      <c r="C2" s="26" t="s">
        <v>8</v>
      </c>
      <c r="D2" s="16"/>
      <c r="E2" s="16"/>
      <c r="F2" s="12"/>
      <c r="G2" s="16"/>
      <c r="H2" s="16"/>
    </row>
    <row r="3" spans="1:8" ht="13.5" thickBot="1">
      <c r="A3" s="16"/>
      <c r="B3" s="16"/>
      <c r="C3" s="16"/>
      <c r="D3" s="16"/>
      <c r="E3" s="16"/>
      <c r="F3" s="16"/>
      <c r="G3" s="16"/>
      <c r="H3" s="16"/>
    </row>
    <row r="4" spans="1:8" ht="15.75">
      <c r="A4" s="67" t="str">
        <f>'1.Pertinencia y calidad diseño'!A4</f>
        <v>Nombre del proyecto</v>
      </c>
      <c r="B4" s="208">
        <f>'1.Pertinencia y calidad diseño'!B4</f>
        <v>0</v>
      </c>
      <c r="C4" s="209"/>
      <c r="D4" s="209"/>
      <c r="E4" s="209"/>
      <c r="F4" s="209"/>
      <c r="G4" s="209"/>
      <c r="H4" s="210"/>
    </row>
    <row r="5" spans="1:8" ht="15.75">
      <c r="A5" s="68" t="str">
        <f>'1.Pertinencia y calidad diseño'!A5</f>
        <v xml:space="preserve">Nº de contrato CRIS </v>
      </c>
      <c r="B5" s="69">
        <f>'1.Pertinencia y calidad diseño'!B5</f>
        <v>0</v>
      </c>
      <c r="C5" s="70" t="str">
        <f>'1.Pertinencia y calidad diseño'!C5</f>
        <v>Número  de informe de monitoreo</v>
      </c>
      <c r="D5" s="71"/>
      <c r="E5" s="71"/>
      <c r="F5" s="69">
        <f>'1.Pertinencia y calidad diseño'!F5</f>
        <v>0</v>
      </c>
      <c r="G5" s="72" t="str">
        <f>'1.Pertinencia y calidad diseño'!G5</f>
        <v>Fecha</v>
      </c>
      <c r="H5" s="73">
        <f>'1.Pertinencia y calidad diseño'!H5</f>
        <v>0</v>
      </c>
    </row>
    <row r="6" spans="1:8" ht="16.5" thickBot="1">
      <c r="A6" s="74" t="str">
        <f>'1.Pertinencia y calidad diseño'!A6</f>
        <v xml:space="preserve">Nº de decisión CRIS </v>
      </c>
      <c r="B6" s="75">
        <f>'1.Pertinencia y calidad diseño'!B6</f>
        <v>0</v>
      </c>
      <c r="C6" s="76" t="str">
        <f>'1.Pertinencia y calidad diseño'!C6</f>
        <v>Monitor/a</v>
      </c>
      <c r="D6" s="211">
        <f>'1.Pertinencia y calidad diseño'!D6</f>
        <v>0</v>
      </c>
      <c r="E6" s="212"/>
      <c r="F6" s="212"/>
      <c r="G6" s="212"/>
      <c r="H6" s="213"/>
    </row>
    <row r="7" spans="1:8">
      <c r="A7" s="18"/>
      <c r="B7" s="14"/>
      <c r="C7" s="14"/>
      <c r="D7" s="14"/>
      <c r="E7" s="14"/>
      <c r="F7" s="14"/>
      <c r="G7" s="14"/>
      <c r="H7" s="14"/>
    </row>
    <row r="8" spans="1:8">
      <c r="A8" s="273"/>
      <c r="B8" s="273"/>
      <c r="C8" s="273"/>
      <c r="D8" s="273"/>
      <c r="E8" s="273"/>
      <c r="F8" s="273"/>
      <c r="G8" s="273"/>
      <c r="H8" s="273"/>
    </row>
    <row r="9" spans="1:8" ht="15.75">
      <c r="A9" s="234" t="s">
        <v>46</v>
      </c>
      <c r="B9" s="234"/>
      <c r="C9" s="234"/>
      <c r="D9" s="234"/>
      <c r="E9" s="234"/>
      <c r="F9" s="32" t="s">
        <v>44</v>
      </c>
      <c r="G9" s="9" t="s">
        <v>22</v>
      </c>
      <c r="H9" s="20" t="s">
        <v>15</v>
      </c>
    </row>
    <row r="10" spans="1:8" ht="15.75">
      <c r="A10" s="272" t="s">
        <v>133</v>
      </c>
      <c r="B10" s="272"/>
      <c r="C10" s="272"/>
      <c r="D10" s="272"/>
      <c r="E10" s="272"/>
      <c r="F10" s="272"/>
      <c r="G10" s="272"/>
      <c r="H10" s="272"/>
    </row>
    <row r="11" spans="1:8" ht="92.25" customHeight="1">
      <c r="A11" s="274" t="s">
        <v>134</v>
      </c>
      <c r="B11" s="275"/>
      <c r="C11" s="275"/>
      <c r="D11" s="275"/>
      <c r="E11" s="276"/>
      <c r="F11" s="116"/>
      <c r="G11" s="78"/>
      <c r="H11" s="79"/>
    </row>
    <row r="12" spans="1:8" ht="78.75" customHeight="1">
      <c r="A12" s="277" t="s">
        <v>180</v>
      </c>
      <c r="B12" s="277"/>
      <c r="C12" s="277"/>
      <c r="D12" s="277"/>
      <c r="E12" s="277"/>
      <c r="F12" s="116"/>
      <c r="G12" s="78"/>
      <c r="H12" s="79"/>
    </row>
    <row r="13" spans="1:8" ht="51" customHeight="1">
      <c r="A13" s="277" t="s">
        <v>158</v>
      </c>
      <c r="B13" s="277"/>
      <c r="C13" s="277"/>
      <c r="D13" s="277"/>
      <c r="E13" s="277"/>
      <c r="F13" s="116"/>
      <c r="G13" s="78"/>
      <c r="H13" s="79"/>
    </row>
    <row r="14" spans="1:8" ht="38.25" customHeight="1">
      <c r="A14" s="277" t="s">
        <v>159</v>
      </c>
      <c r="B14" s="277"/>
      <c r="C14" s="277"/>
      <c r="D14" s="277"/>
      <c r="E14" s="277"/>
      <c r="F14" s="116"/>
      <c r="G14" s="78"/>
      <c r="H14" s="79"/>
    </row>
    <row r="15" spans="1:8" ht="15">
      <c r="A15" s="278" t="s">
        <v>82</v>
      </c>
      <c r="B15" s="279"/>
      <c r="C15" s="279"/>
      <c r="D15" s="279"/>
      <c r="E15" s="279"/>
      <c r="F15" s="279"/>
      <c r="G15" s="279"/>
      <c r="H15" s="280"/>
    </row>
    <row r="16" spans="1:8" ht="40.5" customHeight="1">
      <c r="A16" s="281"/>
      <c r="B16" s="281"/>
      <c r="C16" s="281"/>
      <c r="D16" s="281"/>
      <c r="E16" s="281"/>
      <c r="F16" s="117"/>
      <c r="G16" s="117"/>
      <c r="H16" s="117"/>
    </row>
    <row r="17" spans="1:8" ht="15">
      <c r="A17" s="282" t="s">
        <v>146</v>
      </c>
      <c r="B17" s="282"/>
      <c r="C17" s="282"/>
      <c r="D17" s="282"/>
      <c r="E17" s="282"/>
      <c r="F17" s="282"/>
      <c r="G17" s="282"/>
      <c r="H17" s="282"/>
    </row>
    <row r="18" spans="1:8" ht="15">
      <c r="A18" s="283"/>
      <c r="B18" s="284"/>
      <c r="C18" s="284"/>
      <c r="D18" s="284"/>
      <c r="E18" s="284"/>
      <c r="F18" s="284"/>
      <c r="G18" s="284"/>
      <c r="H18" s="285"/>
    </row>
    <row r="19" spans="1:8" ht="18" customHeight="1">
      <c r="A19" s="272" t="s">
        <v>81</v>
      </c>
      <c r="B19" s="272"/>
      <c r="C19" s="272"/>
      <c r="D19" s="272"/>
      <c r="E19" s="272"/>
      <c r="F19" s="272"/>
      <c r="G19" s="272"/>
      <c r="H19" s="272"/>
    </row>
    <row r="20" spans="1:8" ht="21.75" customHeight="1">
      <c r="A20" s="268" t="s">
        <v>83</v>
      </c>
      <c r="B20" s="269"/>
      <c r="C20" s="269"/>
      <c r="D20" s="269"/>
      <c r="E20" s="269"/>
      <c r="F20" s="269"/>
      <c r="G20" s="269"/>
      <c r="H20" s="270"/>
    </row>
    <row r="21" spans="1:8" ht="54" customHeight="1">
      <c r="A21" s="271" t="s">
        <v>141</v>
      </c>
      <c r="B21" s="271"/>
      <c r="C21" s="271"/>
      <c r="D21" s="271"/>
      <c r="E21" s="271"/>
      <c r="F21" s="119"/>
      <c r="G21" s="120"/>
      <c r="H21" s="121"/>
    </row>
    <row r="22" spans="1:8" ht="48.75" customHeight="1">
      <c r="A22" s="271" t="s">
        <v>160</v>
      </c>
      <c r="B22" s="271"/>
      <c r="C22" s="271"/>
      <c r="D22" s="271"/>
      <c r="E22" s="271"/>
      <c r="F22" s="119"/>
      <c r="G22" s="120"/>
      <c r="H22" s="121"/>
    </row>
    <row r="23" spans="1:8" ht="36.75" customHeight="1">
      <c r="A23" s="299" t="s">
        <v>137</v>
      </c>
      <c r="B23" s="300"/>
      <c r="C23" s="300"/>
      <c r="D23" s="300"/>
      <c r="E23" s="301"/>
      <c r="F23" s="119"/>
      <c r="G23" s="120"/>
      <c r="H23" s="121"/>
    </row>
    <row r="24" spans="1:8" ht="27.75" customHeight="1">
      <c r="A24" s="268" t="s">
        <v>84</v>
      </c>
      <c r="B24" s="302"/>
      <c r="C24" s="302"/>
      <c r="D24" s="302"/>
      <c r="E24" s="302"/>
      <c r="F24" s="302"/>
      <c r="G24" s="302"/>
      <c r="H24" s="303"/>
    </row>
    <row r="25" spans="1:8" ht="27.75" customHeight="1">
      <c r="A25" s="271" t="s">
        <v>138</v>
      </c>
      <c r="B25" s="271"/>
      <c r="C25" s="271"/>
      <c r="D25" s="271"/>
      <c r="E25" s="271"/>
      <c r="F25" s="119"/>
      <c r="G25" s="120"/>
      <c r="H25" s="121"/>
    </row>
    <row r="26" spans="1:8" ht="27.75" customHeight="1">
      <c r="A26" s="304" t="s">
        <v>140</v>
      </c>
      <c r="B26" s="304"/>
      <c r="C26" s="304"/>
      <c r="D26" s="304"/>
      <c r="E26" s="305"/>
      <c r="F26" s="119"/>
      <c r="G26" s="120"/>
      <c r="H26" s="121"/>
    </row>
    <row r="27" spans="1:8" ht="27.75" customHeight="1">
      <c r="A27" s="268" t="s">
        <v>135</v>
      </c>
      <c r="B27" s="302"/>
      <c r="C27" s="302"/>
      <c r="D27" s="302"/>
      <c r="E27" s="302"/>
      <c r="F27" s="302"/>
      <c r="G27" s="302"/>
      <c r="H27" s="303"/>
    </row>
    <row r="28" spans="1:8" ht="34.5" customHeight="1">
      <c r="A28" s="299" t="s">
        <v>136</v>
      </c>
      <c r="B28" s="300"/>
      <c r="C28" s="300"/>
      <c r="D28" s="300"/>
      <c r="E28" s="301"/>
      <c r="F28" s="122"/>
      <c r="G28" s="123"/>
      <c r="H28" s="118"/>
    </row>
    <row r="29" spans="1:8" ht="31.5" customHeight="1">
      <c r="A29" s="289" t="s">
        <v>139</v>
      </c>
      <c r="B29" s="290"/>
      <c r="C29" s="290"/>
      <c r="D29" s="290"/>
      <c r="E29" s="291"/>
      <c r="F29" s="77"/>
      <c r="G29" s="78"/>
      <c r="H29" s="79"/>
    </row>
    <row r="30" spans="1:8" ht="27.75" customHeight="1">
      <c r="A30" s="203" t="s">
        <v>85</v>
      </c>
      <c r="B30" s="292"/>
      <c r="C30" s="292"/>
      <c r="D30" s="292"/>
      <c r="E30" s="292"/>
      <c r="F30" s="292"/>
      <c r="G30" s="292"/>
      <c r="H30" s="204"/>
    </row>
    <row r="31" spans="1:8" ht="33" customHeight="1">
      <c r="A31" s="289" t="s">
        <v>142</v>
      </c>
      <c r="B31" s="290"/>
      <c r="C31" s="290"/>
      <c r="D31" s="290"/>
      <c r="E31" s="291"/>
      <c r="F31" s="77"/>
      <c r="G31" s="78"/>
      <c r="H31" s="79"/>
    </row>
    <row r="32" spans="1:8" ht="44.25" customHeight="1">
      <c r="A32" s="289" t="s">
        <v>5</v>
      </c>
      <c r="B32" s="290"/>
      <c r="C32" s="290"/>
      <c r="D32" s="290"/>
      <c r="E32" s="291"/>
      <c r="F32" s="77"/>
      <c r="G32" s="78"/>
      <c r="H32" s="79"/>
    </row>
    <row r="33" spans="1:8" ht="27.75" customHeight="1">
      <c r="A33" s="203" t="s">
        <v>86</v>
      </c>
      <c r="B33" s="292"/>
      <c r="C33" s="292"/>
      <c r="D33" s="292"/>
      <c r="E33" s="292"/>
      <c r="F33" s="292"/>
      <c r="G33" s="292"/>
      <c r="H33" s="204"/>
    </row>
    <row r="34" spans="1:8" ht="45" customHeight="1">
      <c r="A34" s="289" t="s">
        <v>143</v>
      </c>
      <c r="B34" s="290"/>
      <c r="C34" s="290"/>
      <c r="D34" s="290"/>
      <c r="E34" s="291"/>
      <c r="F34" s="77"/>
      <c r="G34" s="78"/>
      <c r="H34" s="79"/>
    </row>
    <row r="35" spans="1:8" ht="39.75" customHeight="1">
      <c r="A35" s="293" t="s">
        <v>144</v>
      </c>
      <c r="B35" s="294"/>
      <c r="C35" s="294"/>
      <c r="D35" s="294"/>
      <c r="E35" s="295"/>
      <c r="F35" s="124"/>
      <c r="G35" s="125"/>
      <c r="H35" s="126"/>
    </row>
    <row r="36" spans="1:8" ht="34.5" customHeight="1">
      <c r="A36" s="296" t="s">
        <v>82</v>
      </c>
      <c r="B36" s="297"/>
      <c r="C36" s="297"/>
      <c r="D36" s="297"/>
      <c r="E36" s="297"/>
      <c r="F36" s="297"/>
      <c r="G36" s="297"/>
      <c r="H36" s="298"/>
    </row>
    <row r="37" spans="1:8" ht="32.25" customHeight="1">
      <c r="A37" s="286"/>
      <c r="B37" s="287"/>
      <c r="C37" s="287"/>
      <c r="D37" s="287"/>
      <c r="E37" s="287"/>
      <c r="F37" s="287"/>
      <c r="G37" s="287"/>
      <c r="H37" s="288"/>
    </row>
    <row r="38" spans="1:8" ht="15">
      <c r="A38" s="282" t="s">
        <v>146</v>
      </c>
      <c r="B38" s="282"/>
      <c r="C38" s="282"/>
      <c r="D38" s="282"/>
      <c r="E38" s="282"/>
      <c r="F38" s="282"/>
      <c r="G38" s="282"/>
      <c r="H38" s="282"/>
    </row>
    <row r="39" spans="1:8" ht="21" customHeight="1">
      <c r="A39" s="283"/>
      <c r="B39" s="284"/>
      <c r="C39" s="284"/>
      <c r="D39" s="284"/>
      <c r="E39" s="284"/>
      <c r="F39" s="284"/>
      <c r="G39" s="284"/>
      <c r="H39" s="285"/>
    </row>
    <row r="40" spans="1:8" ht="15.75">
      <c r="A40" s="306" t="s">
        <v>87</v>
      </c>
      <c r="B40" s="307"/>
      <c r="C40" s="307"/>
      <c r="D40" s="307"/>
      <c r="E40" s="307"/>
      <c r="F40" s="307"/>
      <c r="G40" s="307"/>
      <c r="H40" s="308"/>
    </row>
    <row r="41" spans="1:8" ht="31.5" customHeight="1">
      <c r="A41" s="293" t="s">
        <v>145</v>
      </c>
      <c r="B41" s="294"/>
      <c r="C41" s="294"/>
      <c r="D41" s="294"/>
      <c r="E41" s="294"/>
      <c r="F41" s="77"/>
      <c r="G41" s="78"/>
      <c r="H41" s="79"/>
    </row>
    <row r="42" spans="1:8" ht="15">
      <c r="A42" s="296"/>
      <c r="B42" s="297"/>
      <c r="C42" s="297"/>
      <c r="D42" s="297"/>
      <c r="E42" s="297"/>
      <c r="F42" s="297"/>
      <c r="G42" s="297"/>
      <c r="H42" s="298"/>
    </row>
    <row r="43" spans="1:8" ht="26.25" customHeight="1">
      <c r="A43" s="5"/>
      <c r="B43" s="5"/>
      <c r="C43" s="5"/>
      <c r="D43" s="5"/>
      <c r="E43" s="5"/>
      <c r="F43" s="5"/>
      <c r="G43" s="5"/>
      <c r="H43" s="5"/>
    </row>
    <row r="44" spans="1:8" ht="15">
      <c r="A44" s="282" t="s">
        <v>146</v>
      </c>
      <c r="B44" s="282"/>
      <c r="C44" s="282"/>
      <c r="D44" s="282"/>
      <c r="E44" s="282"/>
      <c r="F44" s="282"/>
      <c r="G44" s="282"/>
      <c r="H44" s="282"/>
    </row>
  </sheetData>
  <sheetProtection password="D81C" sheet="1" formatCells="0" formatColumns="0" formatRows="0" insertColumns="0" insertRows="0" insertHyperlinks="0" sort="0" autoFilter="0" pivotTables="0"/>
  <customSheetViews>
    <customSheetView guid="{8CF8AAAD-09A5-4AEE-B094-500AF9CC8C7B}" fitToPage="1" topLeftCell="A34">
      <selection activeCell="A25" sqref="A25:E25"/>
      <colBreaks count="1" manualBreakCount="1">
        <brk id="8" max="1048575" man="1"/>
      </colBreaks>
      <pageMargins left="0.7" right="0.7" top="0.75" bottom="0.75" header="0.3" footer="0.3"/>
      <pageSetup paperSize="9" scale="56" orientation="portrait" r:id="rId1"/>
    </customSheetView>
  </customSheetViews>
  <mergeCells count="39">
    <mergeCell ref="A44:H44"/>
    <mergeCell ref="A41:E41"/>
    <mergeCell ref="A42:H42"/>
    <mergeCell ref="A39:H39"/>
    <mergeCell ref="A40:H40"/>
    <mergeCell ref="A23:E23"/>
    <mergeCell ref="A24:H24"/>
    <mergeCell ref="A38:H38"/>
    <mergeCell ref="A25:E25"/>
    <mergeCell ref="A26:E26"/>
    <mergeCell ref="A27:H27"/>
    <mergeCell ref="A28:E28"/>
    <mergeCell ref="A29:E29"/>
    <mergeCell ref="A30:H30"/>
    <mergeCell ref="A31:E31"/>
    <mergeCell ref="A37:H37"/>
    <mergeCell ref="A32:E32"/>
    <mergeCell ref="A33:H33"/>
    <mergeCell ref="A34:E34"/>
    <mergeCell ref="A35:E35"/>
    <mergeCell ref="A36:H36"/>
    <mergeCell ref="A22:E22"/>
    <mergeCell ref="A11:E11"/>
    <mergeCell ref="A12:E12"/>
    <mergeCell ref="A13:E13"/>
    <mergeCell ref="A14:E14"/>
    <mergeCell ref="A15:H15"/>
    <mergeCell ref="A16:E16"/>
    <mergeCell ref="A17:H17"/>
    <mergeCell ref="A18:H18"/>
    <mergeCell ref="A19:H19"/>
    <mergeCell ref="A20:H20"/>
    <mergeCell ref="A21:E21"/>
    <mergeCell ref="A10:H10"/>
    <mergeCell ref="A1:H1"/>
    <mergeCell ref="B4:H4"/>
    <mergeCell ref="D6:H6"/>
    <mergeCell ref="A8:H8"/>
    <mergeCell ref="A9:E9"/>
  </mergeCells>
  <phoneticPr fontId="23" type="noConversion"/>
  <pageMargins left="0.7" right="0.7" top="0.75" bottom="0.75" header="0.3" footer="0.3"/>
  <pageSetup paperSize="9" scale="56" orientation="portrait" r:id="rId2"/>
  <colBreaks count="1" manualBreakCount="1">
    <brk id="8" max="1048575" man="1"/>
  </colBreaks>
  <drawing r:id="rId3"/>
  <legacyDrawing r:id="rId4"/>
</worksheet>
</file>

<file path=xl/worksheets/sheet7.xml><?xml version="1.0" encoding="utf-8"?>
<worksheet xmlns="http://schemas.openxmlformats.org/spreadsheetml/2006/main" xmlns:r="http://schemas.openxmlformats.org/officeDocument/2006/relationships">
  <dimension ref="A1:H23"/>
  <sheetViews>
    <sheetView topLeftCell="A21" zoomScaleNormal="100" workbookViewId="0">
      <selection activeCell="K14" sqref="K14"/>
    </sheetView>
  </sheetViews>
  <sheetFormatPr defaultColWidth="11.42578125" defaultRowHeight="12.75"/>
  <cols>
    <col min="1" max="2" width="38.85546875" customWidth="1"/>
    <col min="3" max="4" width="11.42578125" customWidth="1"/>
    <col min="5" max="5" width="15.7109375" customWidth="1"/>
    <col min="6" max="6" width="15.140625" customWidth="1"/>
    <col min="7" max="7" width="11.42578125" customWidth="1"/>
    <col min="8" max="8" width="13.42578125" customWidth="1"/>
  </cols>
  <sheetData>
    <row r="1" spans="1:8" ht="57.75" customHeight="1">
      <c r="A1" s="163" t="s">
        <v>1</v>
      </c>
      <c r="B1" s="164"/>
      <c r="C1" s="164"/>
      <c r="D1" s="164"/>
      <c r="E1" s="164"/>
      <c r="F1" s="164"/>
      <c r="G1" s="164"/>
      <c r="H1" s="165"/>
    </row>
    <row r="2" spans="1:8" ht="18">
      <c r="A2" s="16"/>
      <c r="B2" s="16"/>
      <c r="C2" s="26" t="s">
        <v>42</v>
      </c>
      <c r="D2" s="16"/>
      <c r="E2" s="16"/>
      <c r="F2" s="14"/>
      <c r="G2" s="95"/>
      <c r="H2" s="16"/>
    </row>
    <row r="3" spans="1:8" ht="13.5" thickBot="1">
      <c r="A3" s="42"/>
      <c r="B3" s="16"/>
      <c r="C3" s="16"/>
      <c r="D3" s="16"/>
      <c r="E3" s="16"/>
      <c r="F3" s="16"/>
      <c r="G3" s="16"/>
      <c r="H3" s="16"/>
    </row>
    <row r="4" spans="1:8" ht="15.75">
      <c r="A4" s="67" t="str">
        <f>'1.Pertinencia y calidad diseño'!A4</f>
        <v>Nombre del proyecto</v>
      </c>
      <c r="B4" s="208">
        <f>'1.Pertinencia y calidad diseño'!B4</f>
        <v>0</v>
      </c>
      <c r="C4" s="209"/>
      <c r="D4" s="209"/>
      <c r="E4" s="209"/>
      <c r="F4" s="209"/>
      <c r="G4" s="209"/>
      <c r="H4" s="210"/>
    </row>
    <row r="5" spans="1:8" ht="15.75">
      <c r="A5" s="68" t="str">
        <f>'1.Pertinencia y calidad diseño'!A5</f>
        <v xml:space="preserve">Nº de contrato CRIS </v>
      </c>
      <c r="B5" s="69">
        <f>'1.Pertinencia y calidad diseño'!B5</f>
        <v>0</v>
      </c>
      <c r="C5" s="70" t="str">
        <f>'1.Pertinencia y calidad diseño'!C5</f>
        <v>Número  de informe de monitoreo</v>
      </c>
      <c r="D5" s="71"/>
      <c r="E5" s="71"/>
      <c r="F5" s="69">
        <f>'1.Pertinencia y calidad diseño'!F5</f>
        <v>0</v>
      </c>
      <c r="G5" s="72" t="str">
        <f>'1.Pertinencia y calidad diseño'!G5</f>
        <v>Fecha</v>
      </c>
      <c r="H5" s="73">
        <f>'1.Pertinencia y calidad diseño'!H5</f>
        <v>0</v>
      </c>
    </row>
    <row r="6" spans="1:8" ht="16.5" thickBot="1">
      <c r="A6" s="74" t="str">
        <f>'1.Pertinencia y calidad diseño'!A6</f>
        <v xml:space="preserve">Nº de decisión CRIS </v>
      </c>
      <c r="B6" s="75">
        <f>'1.Pertinencia y calidad diseño'!B6</f>
        <v>0</v>
      </c>
      <c r="C6" s="76" t="str">
        <f>'1.Pertinencia y calidad diseño'!C6</f>
        <v>Monitor/a</v>
      </c>
      <c r="D6" s="211">
        <f>'1.Pertinencia y calidad diseño'!D6</f>
        <v>0</v>
      </c>
      <c r="E6" s="212"/>
      <c r="F6" s="212"/>
      <c r="G6" s="212"/>
      <c r="H6" s="213"/>
    </row>
    <row r="7" spans="1:8">
      <c r="A7" s="14"/>
      <c r="B7" s="18"/>
      <c r="C7" s="18"/>
      <c r="D7" s="14"/>
      <c r="E7" s="14"/>
      <c r="F7" s="14"/>
      <c r="G7" s="14"/>
      <c r="H7" s="14"/>
    </row>
    <row r="8" spans="1:8">
      <c r="A8" s="57"/>
      <c r="B8" s="58"/>
      <c r="C8" s="231"/>
      <c r="D8" s="327"/>
      <c r="E8" s="328"/>
      <c r="F8" s="329"/>
      <c r="G8" s="330"/>
      <c r="H8" s="329"/>
    </row>
    <row r="9" spans="1:8" ht="21" customHeight="1">
      <c r="A9" s="234" t="s">
        <v>43</v>
      </c>
      <c r="B9" s="234"/>
      <c r="C9" s="32" t="s">
        <v>44</v>
      </c>
      <c r="D9" s="9" t="s">
        <v>22</v>
      </c>
      <c r="E9" s="20" t="s">
        <v>15</v>
      </c>
      <c r="F9" s="146" t="s">
        <v>45</v>
      </c>
      <c r="G9" s="326"/>
      <c r="H9" s="146"/>
    </row>
    <row r="10" spans="1:8" ht="56.25" customHeight="1">
      <c r="A10" s="272" t="s">
        <v>88</v>
      </c>
      <c r="B10" s="272"/>
      <c r="C10" s="3"/>
      <c r="D10" s="4"/>
      <c r="E10" s="34"/>
      <c r="F10" s="323"/>
      <c r="G10" s="324"/>
      <c r="H10" s="325"/>
    </row>
    <row r="11" spans="1:8" ht="169.5" customHeight="1">
      <c r="A11" s="320" t="s">
        <v>152</v>
      </c>
      <c r="B11" s="320"/>
      <c r="C11" s="321" t="s">
        <v>10</v>
      </c>
      <c r="D11" s="312"/>
      <c r="E11" s="312"/>
      <c r="F11" s="312"/>
      <c r="G11" s="312"/>
      <c r="H11" s="322"/>
    </row>
    <row r="12" spans="1:8" ht="21.75" customHeight="1">
      <c r="A12" s="309" t="s">
        <v>146</v>
      </c>
      <c r="B12" s="310"/>
      <c r="C12" s="310"/>
      <c r="D12" s="310"/>
      <c r="E12" s="310"/>
      <c r="F12" s="310"/>
      <c r="G12" s="310"/>
      <c r="H12" s="311"/>
    </row>
    <row r="13" spans="1:8" ht="30.75" customHeight="1">
      <c r="A13" s="272" t="s">
        <v>149</v>
      </c>
      <c r="B13" s="272"/>
      <c r="C13" s="3"/>
      <c r="D13" s="4"/>
      <c r="E13" s="34"/>
      <c r="F13" s="323"/>
      <c r="G13" s="324"/>
      <c r="H13" s="325"/>
    </row>
    <row r="14" spans="1:8" ht="227.25" customHeight="1">
      <c r="A14" s="158" t="s">
        <v>6</v>
      </c>
      <c r="B14" s="187"/>
      <c r="C14" s="312" t="s">
        <v>23</v>
      </c>
      <c r="D14" s="313"/>
      <c r="E14" s="313"/>
      <c r="F14" s="313"/>
      <c r="G14" s="313"/>
      <c r="H14" s="314"/>
    </row>
    <row r="15" spans="1:8" ht="76.5" customHeight="1">
      <c r="A15" s="150" t="s">
        <v>7</v>
      </c>
      <c r="B15" s="151"/>
      <c r="C15" s="132"/>
      <c r="D15" s="133"/>
      <c r="E15" s="133"/>
      <c r="F15" s="133"/>
      <c r="G15" s="133"/>
      <c r="H15" s="134"/>
    </row>
    <row r="16" spans="1:8" ht="22.5" customHeight="1">
      <c r="A16" s="315" t="s">
        <v>55</v>
      </c>
      <c r="B16" s="316"/>
      <c r="C16" s="279"/>
      <c r="D16" s="279"/>
      <c r="E16" s="279"/>
      <c r="F16" s="279"/>
      <c r="G16" s="279"/>
      <c r="H16" s="280"/>
    </row>
    <row r="17" spans="1:8" ht="69" customHeight="1">
      <c r="A17" s="272" t="s">
        <v>150</v>
      </c>
      <c r="B17" s="272"/>
      <c r="C17" s="3"/>
      <c r="D17" s="4"/>
      <c r="E17" s="34"/>
      <c r="F17" s="317"/>
      <c r="G17" s="318"/>
      <c r="H17" s="319"/>
    </row>
    <row r="18" spans="1:8" ht="190.5" customHeight="1">
      <c r="A18" s="320" t="s">
        <v>157</v>
      </c>
      <c r="B18" s="320"/>
      <c r="C18" s="321" t="s">
        <v>10</v>
      </c>
      <c r="D18" s="312"/>
      <c r="E18" s="312"/>
      <c r="F18" s="312"/>
      <c r="G18" s="312"/>
      <c r="H18" s="322"/>
    </row>
    <row r="19" spans="1:8" ht="25.5" customHeight="1">
      <c r="A19" s="309" t="s">
        <v>148</v>
      </c>
      <c r="B19" s="310"/>
      <c r="C19" s="310"/>
      <c r="D19" s="310"/>
      <c r="E19" s="310"/>
      <c r="F19" s="310"/>
      <c r="G19" s="310"/>
      <c r="H19" s="311"/>
    </row>
    <row r="20" spans="1:8" ht="47.25" customHeight="1">
      <c r="A20" s="272" t="s">
        <v>151</v>
      </c>
      <c r="B20" s="272"/>
      <c r="C20" s="3"/>
      <c r="D20" s="4"/>
      <c r="E20" s="34"/>
      <c r="F20" s="323"/>
      <c r="G20" s="324"/>
      <c r="H20" s="325"/>
    </row>
    <row r="21" spans="1:8" ht="123.75" customHeight="1">
      <c r="A21" s="320" t="s">
        <v>153</v>
      </c>
      <c r="B21" s="320"/>
      <c r="C21" s="321"/>
      <c r="D21" s="312"/>
      <c r="E21" s="312"/>
      <c r="F21" s="312"/>
      <c r="G21" s="312"/>
      <c r="H21" s="322"/>
    </row>
    <row r="22" spans="1:8" ht="24.75" customHeight="1">
      <c r="A22" s="309" t="s">
        <v>154</v>
      </c>
      <c r="B22" s="310"/>
      <c r="C22" s="310"/>
      <c r="D22" s="310"/>
      <c r="E22" s="310"/>
      <c r="F22" s="310"/>
      <c r="G22" s="310"/>
      <c r="H22" s="311"/>
    </row>
    <row r="23" spans="1:8">
      <c r="A23" s="12"/>
      <c r="B23" s="12"/>
      <c r="C23" s="12"/>
      <c r="D23" s="12"/>
      <c r="E23" s="12"/>
      <c r="F23" s="24"/>
      <c r="G23" s="24"/>
      <c r="H23" s="25"/>
    </row>
  </sheetData>
  <sheetProtection password="D81C" sheet="1" formatCells="0" formatColumns="0" formatRows="0" insertColumns="0" insertRows="0" insertHyperlinks="0" deleteColumns="0" deleteRows="0" sort="0" autoFilter="0" pivotTables="0"/>
  <customSheetViews>
    <customSheetView guid="{8CF8AAAD-09A5-4AEE-B094-500AF9CC8C7B}" topLeftCell="A21">
      <selection activeCell="K14" sqref="K14"/>
      <pageMargins left="0.7" right="0.7" top="0.75" bottom="0.75" header="0.3" footer="0.3"/>
      <pageSetup paperSize="9" scale="56" orientation="portrait" horizontalDpi="0" verticalDpi="0" r:id="rId1"/>
    </customSheetView>
  </customSheetViews>
  <mergeCells count="28">
    <mergeCell ref="A20:B20"/>
    <mergeCell ref="F13:H13"/>
    <mergeCell ref="A1:H1"/>
    <mergeCell ref="B4:H4"/>
    <mergeCell ref="D6:H6"/>
    <mergeCell ref="C8:E8"/>
    <mergeCell ref="F8:H8"/>
    <mergeCell ref="A13:B13"/>
    <mergeCell ref="A11:B11"/>
    <mergeCell ref="C11:H11"/>
    <mergeCell ref="A12:H12"/>
    <mergeCell ref="A21:B21"/>
    <mergeCell ref="C21:H21"/>
    <mergeCell ref="A9:B9"/>
    <mergeCell ref="F9:H9"/>
    <mergeCell ref="A10:B10"/>
    <mergeCell ref="F10:H10"/>
    <mergeCell ref="A19:H19"/>
    <mergeCell ref="A22:H22"/>
    <mergeCell ref="A14:B14"/>
    <mergeCell ref="C14:H14"/>
    <mergeCell ref="A16:H16"/>
    <mergeCell ref="A17:B17"/>
    <mergeCell ref="F17:H17"/>
    <mergeCell ref="A18:B18"/>
    <mergeCell ref="C18:H18"/>
    <mergeCell ref="F20:H20"/>
    <mergeCell ref="A15:B15"/>
  </mergeCells>
  <phoneticPr fontId="23" type="noConversion"/>
  <pageMargins left="0.7" right="0.7" top="0.75" bottom="0.75" header="0.3" footer="0.3"/>
  <pageSetup paperSize="9" scale="56" orientation="portrait" horizontalDpi="0" verticalDpi="0" r:id="rId2"/>
  <drawing r:id="rId3"/>
  <legacyDrawing r:id="rId4"/>
</worksheet>
</file>

<file path=xl/worksheets/sheet8.xml><?xml version="1.0" encoding="utf-8"?>
<worksheet xmlns="http://schemas.openxmlformats.org/spreadsheetml/2006/main" xmlns:r="http://schemas.openxmlformats.org/officeDocument/2006/relationships">
  <dimension ref="A1:H21"/>
  <sheetViews>
    <sheetView topLeftCell="A17" zoomScale="110" zoomScaleNormal="110" workbookViewId="0">
      <selection activeCell="A19" sqref="A19:B19"/>
    </sheetView>
  </sheetViews>
  <sheetFormatPr defaultColWidth="11.42578125" defaultRowHeight="12.75"/>
  <cols>
    <col min="1" max="1" width="25.7109375" customWidth="1"/>
    <col min="2" max="2" width="46.28515625" customWidth="1"/>
    <col min="3" max="4" width="11.42578125" customWidth="1"/>
    <col min="5" max="5" width="16.28515625" customWidth="1"/>
    <col min="6" max="7" width="11.42578125" customWidth="1"/>
    <col min="8" max="8" width="17.85546875" customWidth="1"/>
  </cols>
  <sheetData>
    <row r="1" spans="1:8" ht="58.5" customHeight="1">
      <c r="A1" s="163" t="s">
        <v>1</v>
      </c>
      <c r="B1" s="164"/>
      <c r="C1" s="164"/>
      <c r="D1" s="164"/>
      <c r="E1" s="164"/>
      <c r="F1" s="164"/>
      <c r="G1" s="164"/>
      <c r="H1" s="165"/>
    </row>
    <row r="2" spans="1:8" ht="18">
      <c r="A2" s="16"/>
      <c r="B2" s="16"/>
      <c r="C2" s="26" t="s">
        <v>9</v>
      </c>
      <c r="D2" s="16"/>
      <c r="E2" s="16"/>
      <c r="F2" s="12"/>
      <c r="G2" s="16"/>
      <c r="H2" s="16"/>
    </row>
    <row r="3" spans="1:8" ht="13.5" thickBot="1">
      <c r="A3" s="16"/>
      <c r="B3" s="16"/>
      <c r="C3" s="16"/>
      <c r="D3" s="16"/>
      <c r="E3" s="16"/>
      <c r="F3" s="16"/>
      <c r="G3" s="16"/>
      <c r="H3" s="16"/>
    </row>
    <row r="4" spans="1:8" ht="15.75">
      <c r="A4" s="67" t="str">
        <f>'1.Pertinencia y calidad diseño'!$A$4</f>
        <v>Nombre del proyecto</v>
      </c>
      <c r="B4" s="208">
        <f>'1.Pertinencia y calidad diseño'!B4</f>
        <v>0</v>
      </c>
      <c r="C4" s="209"/>
      <c r="D4" s="209"/>
      <c r="E4" s="209"/>
      <c r="F4" s="209"/>
      <c r="G4" s="209"/>
      <c r="H4" s="210"/>
    </row>
    <row r="5" spans="1:8" ht="15.75">
      <c r="A5" s="68" t="str">
        <f>'1.Pertinencia y calidad diseño'!$A$5</f>
        <v xml:space="preserve">Nº de contrato CRIS </v>
      </c>
      <c r="B5" s="69">
        <f>'1.Pertinencia y calidad diseño'!B5</f>
        <v>0</v>
      </c>
      <c r="C5" s="70" t="str">
        <f>'1.Pertinencia y calidad diseño'!$C$5</f>
        <v>Número  de informe de monitoreo</v>
      </c>
      <c r="D5" s="71"/>
      <c r="E5" s="71"/>
      <c r="F5" s="69">
        <f>'1.Pertinencia y calidad diseño'!F5</f>
        <v>0</v>
      </c>
      <c r="G5" s="72" t="str">
        <f>'1.Pertinencia y calidad diseño'!$G$5</f>
        <v>Fecha</v>
      </c>
      <c r="H5" s="73">
        <f>'1.Pertinencia y calidad diseño'!H5</f>
        <v>0</v>
      </c>
    </row>
    <row r="6" spans="1:8" ht="16.5" thickBot="1">
      <c r="A6" s="74" t="str">
        <f>'1.Pertinencia y calidad diseño'!$A$6</f>
        <v xml:space="preserve">Nº de decisión CRIS </v>
      </c>
      <c r="B6" s="75">
        <f>'1.Pertinencia y calidad diseño'!B6</f>
        <v>0</v>
      </c>
      <c r="C6" s="76" t="str">
        <f>'1.Pertinencia y calidad diseño'!$C$6</f>
        <v>Monitor/a</v>
      </c>
      <c r="D6" s="211">
        <f>'1.Pertinencia y calidad diseño'!D6</f>
        <v>0</v>
      </c>
      <c r="E6" s="212"/>
      <c r="F6" s="212"/>
      <c r="G6" s="212"/>
      <c r="H6" s="213"/>
    </row>
    <row r="7" spans="1:8" ht="15.75">
      <c r="A7" s="101"/>
      <c r="B7" s="102"/>
      <c r="C7" s="101"/>
      <c r="D7" s="103"/>
      <c r="E7" s="103"/>
      <c r="F7" s="103"/>
      <c r="G7" s="103"/>
      <c r="H7" s="103"/>
    </row>
    <row r="9" spans="1:8" ht="29.25" customHeight="1">
      <c r="A9" s="346" t="s">
        <v>155</v>
      </c>
      <c r="B9" s="347"/>
      <c r="C9" s="347"/>
      <c r="D9" s="347"/>
      <c r="E9" s="347"/>
      <c r="F9" s="347"/>
      <c r="G9" s="347"/>
      <c r="H9" s="348"/>
    </row>
    <row r="10" spans="1:8" ht="152.25" customHeight="1">
      <c r="A10" s="349" t="s">
        <v>176</v>
      </c>
      <c r="B10" s="350"/>
      <c r="C10" s="350"/>
      <c r="D10" s="350"/>
      <c r="E10" s="350"/>
      <c r="F10" s="350"/>
      <c r="G10" s="350"/>
      <c r="H10" s="351"/>
    </row>
    <row r="11" spans="1:8" ht="208.5" customHeight="1">
      <c r="A11" s="352"/>
      <c r="B11" s="353"/>
      <c r="C11" s="353"/>
      <c r="D11" s="353"/>
      <c r="E11" s="353"/>
      <c r="F11" s="353"/>
      <c r="G11" s="353"/>
      <c r="H11" s="354"/>
    </row>
    <row r="12" spans="1:8" ht="38.25" customHeight="1">
      <c r="A12" s="346" t="s">
        <v>47</v>
      </c>
      <c r="B12" s="347"/>
      <c r="C12" s="347"/>
      <c r="D12" s="347"/>
      <c r="E12" s="347"/>
      <c r="F12" s="347"/>
      <c r="G12" s="347"/>
      <c r="H12" s="348"/>
    </row>
    <row r="13" spans="1:8" ht="139.5" customHeight="1">
      <c r="A13" s="343" t="s">
        <v>177</v>
      </c>
      <c r="B13" s="344"/>
      <c r="C13" s="344"/>
      <c r="D13" s="344"/>
      <c r="E13" s="344"/>
      <c r="F13" s="344"/>
      <c r="G13" s="344"/>
      <c r="H13" s="345"/>
    </row>
    <row r="14" spans="1:8" ht="50.25" customHeight="1">
      <c r="A14" s="203" t="s">
        <v>172</v>
      </c>
      <c r="B14" s="204"/>
      <c r="C14" s="337"/>
      <c r="D14" s="338"/>
      <c r="E14" s="338"/>
      <c r="F14" s="338"/>
      <c r="G14" s="338"/>
      <c r="H14" s="339"/>
    </row>
    <row r="15" spans="1:8" ht="91.5" customHeight="1">
      <c r="A15" s="142" t="s">
        <v>178</v>
      </c>
      <c r="B15" s="142"/>
      <c r="C15" s="340"/>
      <c r="D15" s="341"/>
      <c r="E15" s="341"/>
      <c r="F15" s="341"/>
      <c r="G15" s="341"/>
      <c r="H15" s="342"/>
    </row>
    <row r="16" spans="1:8" ht="49.5" customHeight="1">
      <c r="A16" s="203" t="s">
        <v>173</v>
      </c>
      <c r="B16" s="204"/>
      <c r="C16" s="331"/>
      <c r="D16" s="332"/>
      <c r="E16" s="332"/>
      <c r="F16" s="332"/>
      <c r="G16" s="332"/>
      <c r="H16" s="333"/>
    </row>
    <row r="17" spans="1:8" ht="70.5" customHeight="1">
      <c r="A17" s="142" t="s">
        <v>156</v>
      </c>
      <c r="B17" s="142"/>
      <c r="C17" s="334"/>
      <c r="D17" s="335"/>
      <c r="E17" s="335"/>
      <c r="F17" s="335"/>
      <c r="G17" s="335"/>
      <c r="H17" s="336"/>
    </row>
    <row r="18" spans="1:8" ht="36" customHeight="1">
      <c r="A18" s="229" t="s">
        <v>174</v>
      </c>
      <c r="B18" s="229"/>
      <c r="C18" s="331"/>
      <c r="D18" s="332"/>
      <c r="E18" s="332"/>
      <c r="F18" s="332"/>
      <c r="G18" s="332"/>
      <c r="H18" s="333"/>
    </row>
    <row r="19" spans="1:8" ht="86.25" customHeight="1">
      <c r="A19" s="355" t="s">
        <v>179</v>
      </c>
      <c r="B19" s="355"/>
      <c r="C19" s="334"/>
      <c r="D19" s="335"/>
      <c r="E19" s="335"/>
      <c r="F19" s="335"/>
      <c r="G19" s="335"/>
      <c r="H19" s="336"/>
    </row>
    <row r="20" spans="1:8">
      <c r="A20" s="86"/>
    </row>
    <row r="21" spans="1:8">
      <c r="A21" s="86"/>
    </row>
  </sheetData>
  <sheetProtection formatCells="0" formatColumns="0" formatRows="0" insertColumns="0" insertRows="0" insertHyperlinks="0" deleteColumns="0" deleteRows="0" sort="0" autoFilter="0" pivotTables="0"/>
  <customSheetViews>
    <customSheetView guid="{8CF8AAAD-09A5-4AEE-B094-500AF9CC8C7B}" scale="110" topLeftCell="A17">
      <selection activeCell="A19" sqref="A19:B19"/>
      <colBreaks count="1" manualBreakCount="1">
        <brk id="8" max="19" man="1"/>
      </colBreaks>
      <pageMargins left="0.7" right="0.7" top="0.75" bottom="0.75" header="0.3" footer="0.3"/>
      <pageSetup paperSize="9" scale="54" orientation="portrait" horizontalDpi="0" verticalDpi="0" r:id="rId1"/>
    </customSheetView>
  </customSheetViews>
  <mergeCells count="17">
    <mergeCell ref="C18:H19"/>
    <mergeCell ref="A13:H13"/>
    <mergeCell ref="A12:H12"/>
    <mergeCell ref="A9:H9"/>
    <mergeCell ref="A10:H10"/>
    <mergeCell ref="A11:H11"/>
    <mergeCell ref="A19:B19"/>
    <mergeCell ref="A18:B18"/>
    <mergeCell ref="A16:B16"/>
    <mergeCell ref="A15:B15"/>
    <mergeCell ref="A17:B17"/>
    <mergeCell ref="A1:H1"/>
    <mergeCell ref="B4:H4"/>
    <mergeCell ref="D6:H6"/>
    <mergeCell ref="C16:H17"/>
    <mergeCell ref="C14:H15"/>
    <mergeCell ref="A14:B14"/>
  </mergeCells>
  <phoneticPr fontId="23" type="noConversion"/>
  <pageMargins left="0.7" right="0.7" top="0.75" bottom="0.75" header="0.3" footer="0.3"/>
  <pageSetup paperSize="9" scale="54" orientation="portrait" horizontalDpi="0" verticalDpi="0" r:id="rId2"/>
  <colBreaks count="1" manualBreakCount="1">
    <brk id="8" max="19" man="1"/>
  </colBreaks>
  <drawing r:id="rId3"/>
</worksheet>
</file>

<file path=xl/worksheets/sheet9.xml><?xml version="1.0" encoding="utf-8"?>
<worksheet xmlns="http://schemas.openxmlformats.org/spreadsheetml/2006/main" xmlns:r="http://schemas.openxmlformats.org/officeDocument/2006/relationships">
  <sheetPr codeName="Sheet8">
    <pageSetUpPr fitToPage="1"/>
  </sheetPr>
  <dimension ref="A1:H73"/>
  <sheetViews>
    <sheetView zoomScaleNormal="100" zoomScaleSheetLayoutView="85" workbookViewId="0">
      <selection activeCell="L36" sqref="L36"/>
    </sheetView>
  </sheetViews>
  <sheetFormatPr defaultColWidth="11.42578125" defaultRowHeight="12.75"/>
  <cols>
    <col min="1" max="1" width="16.140625" customWidth="1"/>
    <col min="2" max="2" width="19.42578125" customWidth="1"/>
    <col min="3" max="3" width="14.140625" customWidth="1"/>
    <col min="4" max="4" width="10.85546875" customWidth="1"/>
    <col min="5" max="5" width="20" customWidth="1"/>
    <col min="6" max="6" width="18.28515625" customWidth="1"/>
    <col min="7" max="7" width="18.140625" customWidth="1"/>
    <col min="8" max="8" width="23.5703125" customWidth="1"/>
  </cols>
  <sheetData>
    <row r="1" spans="1:8" ht="47.25" customHeight="1">
      <c r="A1" s="163" t="s">
        <v>1</v>
      </c>
      <c r="B1" s="164"/>
      <c r="C1" s="164"/>
      <c r="D1" s="164"/>
      <c r="E1" s="164"/>
      <c r="F1" s="164"/>
      <c r="G1" s="164"/>
      <c r="H1" s="165"/>
    </row>
    <row r="3" spans="1:8" s="129" customFormat="1" ht="18">
      <c r="A3" s="127" t="s">
        <v>33</v>
      </c>
      <c r="B3" s="128"/>
      <c r="C3" s="128"/>
      <c r="D3" s="128"/>
      <c r="E3" s="128"/>
      <c r="F3" s="128"/>
      <c r="G3" s="128"/>
      <c r="H3" s="128"/>
    </row>
    <row r="4" spans="1:8">
      <c r="A4" s="14"/>
      <c r="B4" s="14"/>
      <c r="C4" s="14"/>
      <c r="D4" s="14"/>
      <c r="E4" s="14"/>
      <c r="F4" s="14"/>
      <c r="G4" s="14"/>
      <c r="H4" s="14"/>
    </row>
    <row r="5" spans="1:8" ht="13.5" thickBot="1">
      <c r="A5" s="14"/>
      <c r="B5" s="14"/>
      <c r="C5" s="14"/>
      <c r="D5" s="14"/>
      <c r="E5" s="14"/>
      <c r="F5" s="14"/>
      <c r="G5" s="14"/>
      <c r="H5" s="14"/>
    </row>
    <row r="6" spans="1:8" ht="20.100000000000001" customHeight="1">
      <c r="A6" s="67" t="str">
        <f>'1.Pertinencia y calidad diseño'!A4</f>
        <v>Nombre del proyecto</v>
      </c>
      <c r="B6" s="208">
        <f>'1.Pertinencia y calidad diseño'!B4</f>
        <v>0</v>
      </c>
      <c r="C6" s="363"/>
      <c r="D6" s="363"/>
      <c r="E6" s="363"/>
      <c r="F6" s="209"/>
      <c r="G6" s="209"/>
      <c r="H6" s="210"/>
    </row>
    <row r="7" spans="1:8" ht="20.100000000000001" customHeight="1">
      <c r="A7" s="68" t="str">
        <f>'1.Pertinencia y calidad diseño'!A5</f>
        <v xml:space="preserve">Nº de contrato CRIS </v>
      </c>
      <c r="B7" s="69">
        <f>'1.Pertinencia y calidad diseño'!B5</f>
        <v>0</v>
      </c>
      <c r="C7" s="70" t="str">
        <f>'1.Pertinencia y calidad diseño'!C5</f>
        <v>Número  de informe de monitoreo</v>
      </c>
      <c r="D7" s="80"/>
      <c r="E7" s="81"/>
      <c r="F7" s="82">
        <f>'1.Pertinencia y calidad diseño'!F5</f>
        <v>0</v>
      </c>
      <c r="G7" s="72" t="str">
        <f>'1.Pertinencia y calidad diseño'!G5</f>
        <v>Fecha</v>
      </c>
      <c r="H7" s="73">
        <f>'1.Pertinencia y calidad diseño'!H5</f>
        <v>0</v>
      </c>
    </row>
    <row r="8" spans="1:8" ht="20.100000000000001" customHeight="1" thickBot="1">
      <c r="A8" s="74" t="str">
        <f>'1.Pertinencia y calidad diseño'!A6</f>
        <v xml:space="preserve">Nº de decisión CRIS </v>
      </c>
      <c r="B8" s="75">
        <f>'1.Pertinencia y calidad diseño'!B6</f>
        <v>0</v>
      </c>
      <c r="C8" s="83" t="str">
        <f>'1.Pertinencia y calidad diseño'!C6</f>
        <v>Monitor/a</v>
      </c>
      <c r="D8" s="364">
        <f>'1.Pertinencia y calidad diseño'!D6</f>
        <v>0</v>
      </c>
      <c r="E8" s="365"/>
      <c r="F8" s="212"/>
      <c r="G8" s="212"/>
      <c r="H8" s="213"/>
    </row>
    <row r="9" spans="1:8">
      <c r="A9" s="14"/>
      <c r="B9" s="14"/>
      <c r="C9" s="14"/>
      <c r="D9" s="14"/>
      <c r="E9" s="14"/>
      <c r="F9" s="14"/>
      <c r="G9" s="14"/>
      <c r="H9" s="14"/>
    </row>
    <row r="10" spans="1:8">
      <c r="A10" s="366" t="s">
        <v>34</v>
      </c>
      <c r="B10" s="367"/>
      <c r="C10" s="367"/>
      <c r="D10" s="367"/>
      <c r="E10" s="66"/>
      <c r="F10" s="366" t="s">
        <v>35</v>
      </c>
      <c r="G10" s="367"/>
      <c r="H10" s="368"/>
    </row>
    <row r="11" spans="1:8" s="41" customFormat="1" ht="12.75" customHeight="1">
      <c r="A11" s="360" t="s">
        <v>38</v>
      </c>
      <c r="B11" s="361"/>
      <c r="C11" s="361"/>
      <c r="D11" s="361"/>
      <c r="E11" s="361"/>
      <c r="F11" s="361"/>
      <c r="G11" s="361"/>
      <c r="H11" s="362"/>
    </row>
    <row r="12" spans="1:8" s="41" customFormat="1">
      <c r="A12" s="357"/>
      <c r="B12" s="358"/>
      <c r="C12" s="358"/>
      <c r="D12" s="358"/>
      <c r="E12" s="359"/>
      <c r="F12" s="356"/>
      <c r="G12" s="356"/>
      <c r="H12" s="356"/>
    </row>
    <row r="13" spans="1:8" s="41" customFormat="1">
      <c r="A13" s="357"/>
      <c r="B13" s="358"/>
      <c r="C13" s="358"/>
      <c r="D13" s="358"/>
      <c r="E13" s="359"/>
      <c r="F13" s="356"/>
      <c r="G13" s="356"/>
      <c r="H13" s="356"/>
    </row>
    <row r="14" spans="1:8" s="41" customFormat="1">
      <c r="A14" s="357"/>
      <c r="B14" s="358"/>
      <c r="C14" s="358"/>
      <c r="D14" s="358"/>
      <c r="E14" s="359"/>
      <c r="F14" s="356"/>
      <c r="G14" s="356"/>
      <c r="H14" s="356"/>
    </row>
    <row r="15" spans="1:8" s="41" customFormat="1">
      <c r="A15" s="357"/>
      <c r="B15" s="358"/>
      <c r="C15" s="358"/>
      <c r="D15" s="358"/>
      <c r="E15" s="359"/>
      <c r="F15" s="356"/>
      <c r="G15" s="356"/>
      <c r="H15" s="356"/>
    </row>
    <row r="16" spans="1:8" s="41" customFormat="1">
      <c r="A16" s="357"/>
      <c r="B16" s="358"/>
      <c r="C16" s="358"/>
      <c r="D16" s="358"/>
      <c r="E16" s="359"/>
      <c r="F16" s="356"/>
      <c r="G16" s="356"/>
      <c r="H16" s="356"/>
    </row>
    <row r="17" spans="1:8" s="41" customFormat="1">
      <c r="A17" s="357"/>
      <c r="B17" s="358"/>
      <c r="C17" s="358"/>
      <c r="D17" s="358"/>
      <c r="E17" s="359"/>
      <c r="F17" s="356"/>
      <c r="G17" s="356"/>
      <c r="H17" s="356"/>
    </row>
    <row r="18" spans="1:8" s="41" customFormat="1">
      <c r="A18" s="357"/>
      <c r="B18" s="358"/>
      <c r="C18" s="358"/>
      <c r="D18" s="358"/>
      <c r="E18" s="359"/>
      <c r="F18" s="356"/>
      <c r="G18" s="356"/>
      <c r="H18" s="356"/>
    </row>
    <row r="19" spans="1:8" s="41" customFormat="1">
      <c r="A19" s="357"/>
      <c r="B19" s="358"/>
      <c r="C19" s="358"/>
      <c r="D19" s="358"/>
      <c r="E19" s="359"/>
      <c r="F19" s="356"/>
      <c r="G19" s="356"/>
      <c r="H19" s="356"/>
    </row>
    <row r="20" spans="1:8" s="41" customFormat="1">
      <c r="A20" s="357"/>
      <c r="B20" s="358"/>
      <c r="C20" s="358"/>
      <c r="D20" s="358"/>
      <c r="E20" s="359"/>
      <c r="F20" s="356"/>
      <c r="G20" s="356"/>
      <c r="H20" s="356"/>
    </row>
    <row r="21" spans="1:8" s="41" customFormat="1">
      <c r="A21" s="357"/>
      <c r="B21" s="358"/>
      <c r="C21" s="358"/>
      <c r="D21" s="358"/>
      <c r="E21" s="359"/>
      <c r="F21" s="356"/>
      <c r="G21" s="356"/>
      <c r="H21" s="356"/>
    </row>
    <row r="22" spans="1:8" s="41" customFormat="1">
      <c r="A22" s="357"/>
      <c r="B22" s="358"/>
      <c r="C22" s="358"/>
      <c r="D22" s="358"/>
      <c r="E22" s="359"/>
      <c r="F22" s="356"/>
      <c r="G22" s="356"/>
      <c r="H22" s="356"/>
    </row>
    <row r="23" spans="1:8" s="41" customFormat="1">
      <c r="A23" s="357"/>
      <c r="B23" s="358"/>
      <c r="C23" s="358"/>
      <c r="D23" s="358"/>
      <c r="E23" s="359"/>
      <c r="F23" s="356"/>
      <c r="G23" s="356"/>
      <c r="H23" s="356"/>
    </row>
    <row r="24" spans="1:8" s="41" customFormat="1">
      <c r="A24" s="357"/>
      <c r="B24" s="358"/>
      <c r="C24" s="358"/>
      <c r="D24" s="358"/>
      <c r="E24" s="359"/>
      <c r="F24" s="356"/>
      <c r="G24" s="356"/>
      <c r="H24" s="356"/>
    </row>
    <row r="25" spans="1:8" s="41" customFormat="1">
      <c r="A25" s="357"/>
      <c r="B25" s="358"/>
      <c r="C25" s="358"/>
      <c r="D25" s="358"/>
      <c r="E25" s="359"/>
      <c r="F25" s="356"/>
      <c r="G25" s="356"/>
      <c r="H25" s="356"/>
    </row>
    <row r="26" spans="1:8" s="41" customFormat="1">
      <c r="A26" s="357"/>
      <c r="B26" s="358"/>
      <c r="C26" s="358"/>
      <c r="D26" s="358"/>
      <c r="E26" s="359"/>
      <c r="F26" s="356"/>
      <c r="G26" s="356"/>
      <c r="H26" s="356"/>
    </row>
    <row r="27" spans="1:8" s="41" customFormat="1">
      <c r="A27" s="357"/>
      <c r="B27" s="358"/>
      <c r="C27" s="358"/>
      <c r="D27" s="358"/>
      <c r="E27" s="359"/>
      <c r="F27" s="356"/>
      <c r="G27" s="356"/>
      <c r="H27" s="356"/>
    </row>
    <row r="28" spans="1:8" s="41" customFormat="1">
      <c r="A28" s="357"/>
      <c r="B28" s="358"/>
      <c r="C28" s="358"/>
      <c r="D28" s="358"/>
      <c r="E28" s="359"/>
      <c r="F28" s="356"/>
      <c r="G28" s="356"/>
      <c r="H28" s="356"/>
    </row>
    <row r="29" spans="1:8" s="41" customFormat="1">
      <c r="A29" s="357"/>
      <c r="B29" s="358"/>
      <c r="C29" s="358"/>
      <c r="D29" s="358"/>
      <c r="E29" s="359"/>
      <c r="F29" s="356"/>
      <c r="G29" s="356"/>
      <c r="H29" s="356"/>
    </row>
    <row r="30" spans="1:8" s="41" customFormat="1">
      <c r="A30" s="357"/>
      <c r="B30" s="358"/>
      <c r="C30" s="358"/>
      <c r="D30" s="358"/>
      <c r="E30" s="359"/>
      <c r="F30" s="356"/>
      <c r="G30" s="356"/>
      <c r="H30" s="356"/>
    </row>
    <row r="31" spans="1:8" s="41" customFormat="1">
      <c r="A31" s="357"/>
      <c r="B31" s="358"/>
      <c r="C31" s="358"/>
      <c r="D31" s="358"/>
      <c r="E31" s="359"/>
      <c r="F31" s="356"/>
      <c r="G31" s="356"/>
      <c r="H31" s="356"/>
    </row>
    <row r="32" spans="1:8" s="41" customFormat="1">
      <c r="A32" s="357"/>
      <c r="B32" s="358"/>
      <c r="C32" s="358"/>
      <c r="D32" s="358"/>
      <c r="E32" s="359"/>
      <c r="F32" s="356"/>
      <c r="G32" s="356"/>
      <c r="H32" s="356"/>
    </row>
    <row r="33" spans="1:8" s="41" customFormat="1">
      <c r="A33" s="357"/>
      <c r="B33" s="358"/>
      <c r="C33" s="358"/>
      <c r="D33" s="358"/>
      <c r="E33" s="359"/>
      <c r="F33" s="356"/>
      <c r="G33" s="356"/>
      <c r="H33" s="356"/>
    </row>
    <row r="34" spans="1:8" s="41" customFormat="1">
      <c r="A34" s="357"/>
      <c r="B34" s="358"/>
      <c r="C34" s="358"/>
      <c r="D34" s="358"/>
      <c r="E34" s="359"/>
      <c r="F34" s="356"/>
      <c r="G34" s="356"/>
      <c r="H34" s="356"/>
    </row>
    <row r="35" spans="1:8" s="41" customFormat="1">
      <c r="A35" s="357"/>
      <c r="B35" s="358"/>
      <c r="C35" s="358"/>
      <c r="D35" s="358"/>
      <c r="E35" s="359"/>
      <c r="F35" s="356"/>
      <c r="G35" s="356"/>
      <c r="H35" s="356"/>
    </row>
    <row r="36" spans="1:8" s="41" customFormat="1">
      <c r="A36" s="357"/>
      <c r="B36" s="358"/>
      <c r="C36" s="358"/>
      <c r="D36" s="358"/>
      <c r="E36" s="359"/>
      <c r="F36" s="356"/>
      <c r="G36" s="356"/>
      <c r="H36" s="356"/>
    </row>
    <row r="37" spans="1:8" s="41" customFormat="1">
      <c r="A37" s="357"/>
      <c r="B37" s="358"/>
      <c r="C37" s="358"/>
      <c r="D37" s="358"/>
      <c r="E37" s="359"/>
      <c r="F37" s="356"/>
      <c r="G37" s="356"/>
      <c r="H37" s="356"/>
    </row>
    <row r="38" spans="1:8" s="41" customFormat="1">
      <c r="A38" s="357"/>
      <c r="B38" s="358"/>
      <c r="C38" s="358"/>
      <c r="D38" s="358"/>
      <c r="E38" s="359"/>
      <c r="F38" s="356"/>
      <c r="G38" s="356"/>
      <c r="H38" s="356"/>
    </row>
    <row r="39" spans="1:8" s="41" customFormat="1">
      <c r="A39" s="357"/>
      <c r="B39" s="358"/>
      <c r="C39" s="358"/>
      <c r="D39" s="358"/>
      <c r="E39" s="359"/>
      <c r="F39" s="356"/>
      <c r="G39" s="356"/>
      <c r="H39" s="356"/>
    </row>
    <row r="40" spans="1:8" s="41" customFormat="1">
      <c r="A40" s="357"/>
      <c r="B40" s="358"/>
      <c r="C40" s="358"/>
      <c r="D40" s="358"/>
      <c r="E40" s="359"/>
      <c r="F40" s="356"/>
      <c r="G40" s="356"/>
      <c r="H40" s="356"/>
    </row>
    <row r="41" spans="1:8" s="41" customFormat="1">
      <c r="A41" s="40"/>
      <c r="B41" s="40"/>
      <c r="C41" s="40"/>
      <c r="D41" s="40"/>
      <c r="E41" s="40"/>
      <c r="F41" s="40"/>
      <c r="G41" s="40"/>
      <c r="H41" s="40"/>
    </row>
    <row r="44" spans="1:8">
      <c r="A44" s="369" t="s">
        <v>36</v>
      </c>
      <c r="B44" s="369"/>
      <c r="C44" s="369"/>
      <c r="D44" s="369"/>
      <c r="E44" s="369"/>
      <c r="F44" s="369"/>
      <c r="G44" s="369"/>
      <c r="H44" s="369"/>
    </row>
    <row r="45" spans="1:8">
      <c r="A45" s="370" t="s">
        <v>37</v>
      </c>
      <c r="B45" s="371"/>
      <c r="C45" s="371"/>
      <c r="D45" s="371"/>
      <c r="E45" s="371"/>
      <c r="F45" s="371"/>
      <c r="G45" s="371"/>
      <c r="H45" s="372"/>
    </row>
    <row r="46" spans="1:8">
      <c r="A46" s="356"/>
      <c r="B46" s="356"/>
      <c r="C46" s="356"/>
      <c r="D46" s="356"/>
      <c r="E46" s="356"/>
      <c r="F46" s="356"/>
      <c r="G46" s="356"/>
      <c r="H46" s="356"/>
    </row>
    <row r="47" spans="1:8">
      <c r="A47" s="356"/>
      <c r="B47" s="356"/>
      <c r="C47" s="356"/>
      <c r="D47" s="356"/>
      <c r="E47" s="356"/>
      <c r="F47" s="356"/>
      <c r="G47" s="356"/>
      <c r="H47" s="356"/>
    </row>
    <row r="48" spans="1:8">
      <c r="A48" s="356"/>
      <c r="B48" s="356"/>
      <c r="C48" s="356"/>
      <c r="D48" s="356"/>
      <c r="E48" s="356"/>
      <c r="F48" s="356"/>
      <c r="G48" s="356"/>
      <c r="H48" s="356"/>
    </row>
    <row r="49" spans="1:8">
      <c r="A49" s="356"/>
      <c r="B49" s="356"/>
      <c r="C49" s="356"/>
      <c r="D49" s="356"/>
      <c r="E49" s="356"/>
      <c r="F49" s="356"/>
      <c r="G49" s="356"/>
      <c r="H49" s="356"/>
    </row>
    <row r="50" spans="1:8">
      <c r="A50" s="356"/>
      <c r="B50" s="356"/>
      <c r="C50" s="356"/>
      <c r="D50" s="356"/>
      <c r="E50" s="356"/>
      <c r="F50" s="356"/>
      <c r="G50" s="356"/>
      <c r="H50" s="356"/>
    </row>
    <row r="51" spans="1:8">
      <c r="A51" s="356"/>
      <c r="B51" s="356"/>
      <c r="C51" s="356"/>
      <c r="D51" s="356"/>
      <c r="E51" s="356"/>
      <c r="F51" s="356"/>
      <c r="G51" s="356"/>
      <c r="H51" s="356"/>
    </row>
    <row r="52" spans="1:8">
      <c r="A52" s="356"/>
      <c r="B52" s="356"/>
      <c r="C52" s="356"/>
      <c r="D52" s="356"/>
      <c r="E52" s="356"/>
      <c r="F52" s="356"/>
      <c r="G52" s="356"/>
      <c r="H52" s="356"/>
    </row>
    <row r="53" spans="1:8">
      <c r="A53" s="356"/>
      <c r="B53" s="356"/>
      <c r="C53" s="356"/>
      <c r="D53" s="356"/>
      <c r="E53" s="356"/>
      <c r="F53" s="356"/>
      <c r="G53" s="356"/>
      <c r="H53" s="356"/>
    </row>
    <row r="54" spans="1:8">
      <c r="A54" s="356"/>
      <c r="B54" s="356"/>
      <c r="C54" s="356"/>
      <c r="D54" s="356"/>
      <c r="E54" s="356"/>
      <c r="F54" s="356"/>
      <c r="G54" s="356"/>
      <c r="H54" s="356"/>
    </row>
    <row r="55" spans="1:8">
      <c r="A55" s="356"/>
      <c r="B55" s="356"/>
      <c r="C55" s="356"/>
      <c r="D55" s="356"/>
      <c r="E55" s="356"/>
      <c r="F55" s="356"/>
      <c r="G55" s="356"/>
      <c r="H55" s="356"/>
    </row>
    <row r="56" spans="1:8">
      <c r="A56" s="356"/>
      <c r="B56" s="356"/>
      <c r="C56" s="356"/>
      <c r="D56" s="356"/>
      <c r="E56" s="356"/>
      <c r="F56" s="356"/>
      <c r="G56" s="356"/>
      <c r="H56" s="356"/>
    </row>
    <row r="57" spans="1:8">
      <c r="A57" s="356"/>
      <c r="B57" s="356"/>
      <c r="C57" s="356"/>
      <c r="D57" s="356"/>
      <c r="E57" s="356"/>
      <c r="F57" s="356"/>
      <c r="G57" s="356"/>
      <c r="H57" s="356"/>
    </row>
    <row r="58" spans="1:8">
      <c r="A58" s="356"/>
      <c r="B58" s="356"/>
      <c r="C58" s="356"/>
      <c r="D58" s="356"/>
      <c r="E58" s="356"/>
      <c r="F58" s="356"/>
      <c r="G58" s="356"/>
      <c r="H58" s="356"/>
    </row>
    <row r="59" spans="1:8">
      <c r="A59" s="356"/>
      <c r="B59" s="356"/>
      <c r="C59" s="356"/>
      <c r="D59" s="356"/>
      <c r="E59" s="356"/>
      <c r="F59" s="356"/>
      <c r="G59" s="356"/>
      <c r="H59" s="356"/>
    </row>
    <row r="60" spans="1:8">
      <c r="A60" s="356"/>
      <c r="B60" s="356"/>
      <c r="C60" s="356"/>
      <c r="D60" s="356"/>
      <c r="E60" s="356"/>
      <c r="F60" s="356"/>
      <c r="G60" s="356"/>
      <c r="H60" s="356"/>
    </row>
    <row r="61" spans="1:8">
      <c r="A61" s="356"/>
      <c r="B61" s="356"/>
      <c r="C61" s="356"/>
      <c r="D61" s="356"/>
      <c r="E61" s="356"/>
      <c r="F61" s="356"/>
      <c r="G61" s="356"/>
      <c r="H61" s="356"/>
    </row>
    <row r="62" spans="1:8">
      <c r="A62" s="356"/>
      <c r="B62" s="356"/>
      <c r="C62" s="356"/>
      <c r="D62" s="356"/>
      <c r="E62" s="356"/>
      <c r="F62" s="356"/>
      <c r="G62" s="356"/>
      <c r="H62" s="356"/>
    </row>
    <row r="63" spans="1:8">
      <c r="A63" s="356"/>
      <c r="B63" s="356"/>
      <c r="C63" s="356"/>
      <c r="D63" s="356"/>
      <c r="E63" s="356"/>
      <c r="F63" s="356"/>
      <c r="G63" s="356"/>
      <c r="H63" s="356"/>
    </row>
    <row r="64" spans="1:8">
      <c r="A64" s="356"/>
      <c r="B64" s="356"/>
      <c r="C64" s="356"/>
      <c r="D64" s="356"/>
      <c r="E64" s="356"/>
      <c r="F64" s="356"/>
      <c r="G64" s="356"/>
      <c r="H64" s="356"/>
    </row>
    <row r="65" spans="1:8">
      <c r="A65" s="356"/>
      <c r="B65" s="356"/>
      <c r="C65" s="356"/>
      <c r="D65" s="356"/>
      <c r="E65" s="356"/>
      <c r="F65" s="356"/>
      <c r="G65" s="356"/>
      <c r="H65" s="356"/>
    </row>
    <row r="66" spans="1:8">
      <c r="A66" s="356"/>
      <c r="B66" s="356"/>
      <c r="C66" s="356"/>
      <c r="D66" s="356"/>
      <c r="E66" s="356"/>
      <c r="F66" s="356"/>
      <c r="G66" s="356"/>
      <c r="H66" s="356"/>
    </row>
    <row r="67" spans="1:8">
      <c r="A67" s="356"/>
      <c r="B67" s="356"/>
      <c r="C67" s="356"/>
      <c r="D67" s="356"/>
      <c r="E67" s="356"/>
      <c r="F67" s="356"/>
      <c r="G67" s="356"/>
      <c r="H67" s="356"/>
    </row>
    <row r="68" spans="1:8">
      <c r="A68" s="356"/>
      <c r="B68" s="356"/>
      <c r="C68" s="356"/>
      <c r="D68" s="356"/>
      <c r="E68" s="356"/>
      <c r="F68" s="356"/>
      <c r="G68" s="356"/>
      <c r="H68" s="356"/>
    </row>
    <row r="69" spans="1:8">
      <c r="A69" s="356"/>
      <c r="B69" s="356"/>
      <c r="C69" s="356"/>
      <c r="D69" s="356"/>
      <c r="E69" s="356"/>
      <c r="F69" s="356"/>
      <c r="G69" s="356"/>
      <c r="H69" s="356"/>
    </row>
    <row r="70" spans="1:8">
      <c r="A70" s="356"/>
      <c r="B70" s="356"/>
      <c r="C70" s="356"/>
      <c r="D70" s="356"/>
      <c r="E70" s="356"/>
      <c r="F70" s="356"/>
      <c r="G70" s="356"/>
      <c r="H70" s="356"/>
    </row>
    <row r="71" spans="1:8">
      <c r="A71" s="356"/>
      <c r="B71" s="356"/>
      <c r="C71" s="356"/>
      <c r="D71" s="356"/>
      <c r="E71" s="356"/>
      <c r="F71" s="356"/>
      <c r="G71" s="356"/>
      <c r="H71" s="356"/>
    </row>
    <row r="72" spans="1:8">
      <c r="A72" s="356"/>
      <c r="B72" s="356"/>
      <c r="C72" s="356"/>
      <c r="D72" s="356"/>
      <c r="E72" s="356"/>
      <c r="F72" s="356"/>
      <c r="G72" s="356"/>
      <c r="H72" s="356"/>
    </row>
    <row r="73" spans="1:8">
      <c r="A73" s="356"/>
      <c r="B73" s="356"/>
      <c r="C73" s="356"/>
      <c r="D73" s="356"/>
      <c r="E73" s="356"/>
      <c r="F73" s="356"/>
      <c r="G73" s="356"/>
      <c r="H73" s="356"/>
    </row>
  </sheetData>
  <sheetProtection password="D81C" sheet="1" formatCells="0" formatColumns="0" formatRows="0" insertColumns="0" insertRows="0" insertHyperlinks="0" deleteColumns="0" deleteRows="0" sort="0" autoFilter="0" pivotTables="0"/>
  <customSheetViews>
    <customSheetView guid="{8CF8AAAD-09A5-4AEE-B094-500AF9CC8C7B}" fitToPage="1">
      <selection activeCell="L36" sqref="L36"/>
      <pageMargins left="0.75" right="0.75" top="1" bottom="1" header="0.5" footer="0.5"/>
      <pageSetup paperSize="9" scale="61" orientation="portrait" r:id="rId1"/>
      <headerFooter alignWithMargins="0"/>
    </customSheetView>
  </customSheetViews>
  <mergeCells count="94">
    <mergeCell ref="A37:E37"/>
    <mergeCell ref="A38:E38"/>
    <mergeCell ref="A26:E26"/>
    <mergeCell ref="A27:E27"/>
    <mergeCell ref="A28:E28"/>
    <mergeCell ref="A29:E29"/>
    <mergeCell ref="F31:H31"/>
    <mergeCell ref="A32:E32"/>
    <mergeCell ref="A33:E33"/>
    <mergeCell ref="A34:E34"/>
    <mergeCell ref="A1:H1"/>
    <mergeCell ref="A36:E36"/>
    <mergeCell ref="F21:H21"/>
    <mergeCell ref="F22:H22"/>
    <mergeCell ref="A35:E35"/>
    <mergeCell ref="F32:H32"/>
    <mergeCell ref="A72:H72"/>
    <mergeCell ref="A12:E12"/>
    <mergeCell ref="A13:E13"/>
    <mergeCell ref="A14:E14"/>
    <mergeCell ref="A15:E15"/>
    <mergeCell ref="A16:E16"/>
    <mergeCell ref="A17:E17"/>
    <mergeCell ref="A67:H67"/>
    <mergeCell ref="A69:H69"/>
    <mergeCell ref="A70:H70"/>
    <mergeCell ref="A71:H71"/>
    <mergeCell ref="F34:H34"/>
    <mergeCell ref="A68:H68"/>
    <mergeCell ref="A61:H61"/>
    <mergeCell ref="A62:H62"/>
    <mergeCell ref="F40:H40"/>
    <mergeCell ref="A39:E39"/>
    <mergeCell ref="A56:H56"/>
    <mergeCell ref="A55:H55"/>
    <mergeCell ref="F39:H39"/>
    <mergeCell ref="A40:E40"/>
    <mergeCell ref="F38:H38"/>
    <mergeCell ref="A44:H44"/>
    <mergeCell ref="A45:H45"/>
    <mergeCell ref="A50:H50"/>
    <mergeCell ref="A51:H51"/>
    <mergeCell ref="F18:H18"/>
    <mergeCell ref="F19:H19"/>
    <mergeCell ref="F12:H12"/>
    <mergeCell ref="F13:H13"/>
    <mergeCell ref="F14:H14"/>
    <mergeCell ref="B6:H6"/>
    <mergeCell ref="D8:H8"/>
    <mergeCell ref="F10:H10"/>
    <mergeCell ref="A10:D10"/>
    <mergeCell ref="F36:H36"/>
    <mergeCell ref="F37:H37"/>
    <mergeCell ref="F35:H35"/>
    <mergeCell ref="F25:H25"/>
    <mergeCell ref="F26:H26"/>
    <mergeCell ref="A11:H11"/>
    <mergeCell ref="F33:H33"/>
    <mergeCell ref="F27:H27"/>
    <mergeCell ref="A23:E23"/>
    <mergeCell ref="A24:E24"/>
    <mergeCell ref="F15:H15"/>
    <mergeCell ref="F17:H17"/>
    <mergeCell ref="A25:E25"/>
    <mergeCell ref="A31:E31"/>
    <mergeCell ref="F16:H16"/>
    <mergeCell ref="A22:E22"/>
    <mergeCell ref="A18:E18"/>
    <mergeCell ref="F29:H29"/>
    <mergeCell ref="F30:H30"/>
    <mergeCell ref="F28:H28"/>
    <mergeCell ref="A30:E30"/>
    <mergeCell ref="F20:H20"/>
    <mergeCell ref="F23:H23"/>
    <mergeCell ref="A19:E19"/>
    <mergeCell ref="F24:H24"/>
    <mergeCell ref="A21:E21"/>
    <mergeCell ref="A20:E20"/>
    <mergeCell ref="A73:H73"/>
    <mergeCell ref="A46:H46"/>
    <mergeCell ref="A47:H47"/>
    <mergeCell ref="A48:H48"/>
    <mergeCell ref="A49:H49"/>
    <mergeCell ref="A52:H52"/>
    <mergeCell ref="A53:H53"/>
    <mergeCell ref="A54:H54"/>
    <mergeCell ref="A63:H63"/>
    <mergeCell ref="A64:H64"/>
    <mergeCell ref="A65:H65"/>
    <mergeCell ref="A66:H66"/>
    <mergeCell ref="A57:H57"/>
    <mergeCell ref="A58:H58"/>
    <mergeCell ref="A59:H59"/>
    <mergeCell ref="A60:H60"/>
  </mergeCells>
  <phoneticPr fontId="11" type="noConversion"/>
  <pageMargins left="0.75" right="0.75" top="1" bottom="1" header="0.5" footer="0.5"/>
  <pageSetup paperSize="9" scale="61"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1.Pertinencia y calidad diseño</vt:lpstr>
      <vt:lpstr>2.Eficiencia</vt:lpstr>
      <vt:lpstr>3.Eficacia</vt:lpstr>
      <vt:lpstr>4. Impacto hasta la fecha</vt:lpstr>
      <vt:lpstr>5.Sostenibilidad hasta la fecha</vt:lpstr>
      <vt:lpstr>6. Aspectos horizontales</vt:lpstr>
      <vt:lpstr>7. Aspectos transversales</vt:lpstr>
      <vt:lpstr>8. Lecciones aprendidas</vt:lpstr>
      <vt:lpstr>Lista de personas</vt:lpstr>
      <vt:lpstr>'3.Eficacia'!Print_Area</vt:lpstr>
      <vt:lpstr>'4. Impacto hasta la fecha'!Print_Area</vt:lpstr>
      <vt:lpstr>'5.Sostenibilidad hasta la fecha'!Print_Area</vt:lpstr>
      <vt:lpstr>'6. Aspectos horizontales'!Print_Area</vt:lpstr>
      <vt:lpstr>'7. Aspectos transversales'!Print_Area</vt:lpstr>
      <vt:lpstr>'8. Lecciones aprendidas'!Print_Area</vt:lpstr>
    </vt:vector>
  </TitlesOfParts>
  <Company>Atos Origin Belgium, Particip GmbH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BCS Ex-Post ROM June2009</dc:title>
  <dc:creator>katja.albrecht</dc:creator>
  <cp:lastModifiedBy>katja.albrecht</cp:lastModifiedBy>
  <cp:lastPrinted>2009-08-08T15:53:22Z</cp:lastPrinted>
  <dcterms:created xsi:type="dcterms:W3CDTF">2000-04-12T12:55:18Z</dcterms:created>
  <dcterms:modified xsi:type="dcterms:W3CDTF">2012-03-22T13:32:54Z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