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GVILCA\COMUNICACION\"/>
    </mc:Choice>
  </mc:AlternateContent>
  <bookViews>
    <workbookView xWindow="7320" yWindow="735" windowWidth="4710" windowHeight="4830" tabRatio="993"/>
  </bookViews>
  <sheets>
    <sheet name="COMUNICACION " sheetId="83" r:id="rId1"/>
    <sheet name="Hoja2" sheetId="85" r:id="rId2"/>
  </sheets>
  <definedNames>
    <definedName name="_xlnm._FilterDatabase" localSheetId="0" hidden="1">'COMUNICACION '!$A$168:$AG$168</definedName>
  </definedNames>
  <calcPr calcId="152511"/>
</workbook>
</file>

<file path=xl/calcChain.xml><?xml version="1.0" encoding="utf-8"?>
<calcChain xmlns="http://schemas.openxmlformats.org/spreadsheetml/2006/main">
  <c r="J73" i="83" l="1"/>
  <c r="J80" i="83" s="1"/>
  <c r="D69" i="83"/>
  <c r="J49" i="83"/>
  <c r="J50" i="83" s="1"/>
  <c r="D43" i="83" l="1"/>
  <c r="J23" i="83" l="1"/>
  <c r="D19" i="83"/>
  <c r="J113" i="83"/>
  <c r="J112" i="83"/>
  <c r="J111" i="83"/>
  <c r="J163" i="83"/>
  <c r="J24" i="83" l="1"/>
  <c r="J138" i="83" l="1"/>
  <c r="J137" i="83"/>
  <c r="J136" i="83"/>
  <c r="J166" i="83" l="1"/>
  <c r="J165" i="83"/>
  <c r="J164" i="83"/>
  <c r="D159" i="83"/>
  <c r="J167" i="83" l="1"/>
  <c r="J139" i="83"/>
  <c r="J141" i="83" s="1"/>
  <c r="D132" i="83"/>
  <c r="J110" i="83"/>
  <c r="J106" i="83"/>
  <c r="J105" i="83" l="1"/>
  <c r="J109" i="83"/>
  <c r="J107" i="83"/>
  <c r="D101" i="83" l="1"/>
  <c r="J108" i="83"/>
  <c r="J114" i="83" s="1"/>
</calcChain>
</file>

<file path=xl/sharedStrings.xml><?xml version="1.0" encoding="utf-8"?>
<sst xmlns="http://schemas.openxmlformats.org/spreadsheetml/2006/main" count="442" uniqueCount="139">
  <si>
    <t>TOTAL</t>
  </si>
  <si>
    <t>X</t>
  </si>
  <si>
    <t>UNIDAD DE MEDIDA</t>
  </si>
  <si>
    <t>CANTIDAD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</si>
  <si>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</si>
  <si>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</si>
  <si>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</si>
  <si>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</si>
  <si>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</si>
  <si>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</si>
  <si>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</si>
  <si>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</si>
  <si>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</si>
  <si>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PRESUPUESTO:</t>
  </si>
  <si>
    <t>FTE. FTO:</t>
  </si>
  <si>
    <t>TOTAL S/.</t>
  </si>
  <si>
    <t>RESPONSABLE(S)</t>
  </si>
  <si>
    <t>ENE</t>
  </si>
  <si>
    <t>FEB</t>
  </si>
  <si>
    <t>MAR</t>
  </si>
  <si>
    <t>OBJETIVOS DE LA ACTIVIDAD</t>
  </si>
  <si>
    <t>INDICADOR EVALUATIVO</t>
  </si>
  <si>
    <t>NOMBRE DEL INDICADOR</t>
  </si>
  <si>
    <t>ESP. GASTO / DESCRIPCIÓN</t>
  </si>
  <si>
    <t>C/U.</t>
  </si>
  <si>
    <t>ACTIVIDAD/ACCIÓN</t>
  </si>
  <si>
    <t>PLANIFICACIÓN Y EJECUCIÓN MENSUAL</t>
  </si>
  <si>
    <t>PROGRAMA PRESUPUESTAL</t>
  </si>
  <si>
    <t>JUSTIFICACIÓN</t>
  </si>
  <si>
    <t>UNIDAD</t>
  </si>
  <si>
    <t>RESPONSABLES</t>
  </si>
  <si>
    <t>METAS CUANTITATIVAS 2015</t>
  </si>
  <si>
    <t xml:space="preserve">PRODUCTO  A LOGRARSE CON LA ACTIVIDAD </t>
  </si>
  <si>
    <t>TIPO DEL INDICADOR</t>
  </si>
  <si>
    <t>EFICACIA</t>
  </si>
  <si>
    <t>SALIDAS</t>
  </si>
  <si>
    <t>PERSONAS</t>
  </si>
  <si>
    <t xml:space="preserve">UNIDAD </t>
  </si>
  <si>
    <t>Socialización del Proyecto e identificación de beneficiarios y Actividad 1.5: Formación sobre creación y gestión de micro empresas</t>
  </si>
  <si>
    <t>: RESPONSABLE DE COMUNICACIÓN</t>
  </si>
  <si>
    <t>"CAPACITACION Y ASISTENCIA TECNICA PARA LA APLICACION DE BUENAS PRACTICAS EN LOS PRESTADORES DE SERVICIOS TURISTICOS"</t>
  </si>
  <si>
    <t>SAYWA</t>
  </si>
  <si>
    <t>ACTIVIDAD Nº 1</t>
  </si>
  <si>
    <t xml:space="preserve">La actividad tiene la finalidad de identificar a los directos beneficiarios de la Acción SAYWA, brindando capacitaciones adecuadas con información sobre creacion y gestion de microempresas, lo cual se desarrollara en el mes de febrero. </t>
  </si>
  <si>
    <t xml:space="preserve">1.- Socialización e identifación de beneficiarios. </t>
  </si>
  <si>
    <t>2.- Sensibilizar a la comunidad y sus autoridades  para que se involucren en el desarrollo del proyecto SAYWA durante la ejecución de 3 años.</t>
  </si>
  <si>
    <t>Identificar a los beneficiarios dentro de los diferentes rubros de actividades que realiza, como son: artesania, hoteleria, gastronomia y otros.</t>
  </si>
  <si>
    <t>.</t>
  </si>
  <si>
    <t xml:space="preserve">RESPONSABLE DE COMUNICACIÓN </t>
  </si>
  <si>
    <t>Participación activa de la comunidad en la cual se interviene.</t>
  </si>
  <si>
    <t>13 DONACIONES Y TRANSFERENCIAS</t>
  </si>
  <si>
    <t xml:space="preserve">CALENDARIOS </t>
  </si>
  <si>
    <t>PRESUPUESTO DE LA ACCION U.E.</t>
  </si>
  <si>
    <t>5.8.12</t>
  </si>
  <si>
    <t>BANDERA DE UNION EUROPEA</t>
  </si>
  <si>
    <t>STIKERS</t>
  </si>
  <si>
    <t>5.8.17</t>
  </si>
  <si>
    <t xml:space="preserve">SPOT  PUBLICITARIO RADIAL </t>
  </si>
  <si>
    <t>PRENDAS DE IDENTIFICACION DEL PROYECTO (CASACAS)</t>
  </si>
  <si>
    <t xml:space="preserve">DIFUSION </t>
  </si>
  <si>
    <t>3.5.12</t>
  </si>
  <si>
    <t>ACTIVIDAD Nº 2</t>
  </si>
  <si>
    <t>Actividad 1.5: Formación sobre creación y gestión de micro empresas</t>
  </si>
  <si>
    <t>Socialización del Proyecto e identificación de beneficiarios /Actividad 1.5: Formación sobre creación y gestión de micro empresas</t>
  </si>
  <si>
    <t>Actividad 2.1: Asistencia técnica para desarrollo de microempresas</t>
  </si>
  <si>
    <t>Actividad 1.3 Talleres de capacitación en turismo rural y excelencia de servicios turísticos (Artesanía, souvenirs y Recepción y Restauración)</t>
  </si>
  <si>
    <t>1.- brindar informacion adecuada en temas Artesanía, souvenirs, recepción y restauración.</t>
  </si>
  <si>
    <t>La actividad tiene la finalidad de brindar informacion a los directos beneficiarios de la Acción SAYWA, brindando capacitaciones  con información sobre el turismo rural y exelencia de servicios turisticos como; artesania, souvenirs, recepción y restauracón, lo cual de sarrrollara en el mes de Marzo.</t>
  </si>
  <si>
    <t>2.- Sensibilizar a la poblacion y autoridades  para que se involucren en el desarrollo del proyecto SAYWA durante la ejecución de 3 años.</t>
  </si>
  <si>
    <t>3.- Registrar la actividad en video y fotografia para su posterior difucion y evalucacion.</t>
  </si>
  <si>
    <t>brindar informacion a los beneficiarios dentro de los diferentes rubros de actividades que realizan, como Artesanía, souvenirs y Recepción y Restauración.</t>
  </si>
  <si>
    <t>Talleres de capacitación en turismo rural y excelencia de servicios turísticos (Artesanía, souvenirs y Recepción y Restauración)</t>
  </si>
  <si>
    <t>5.8.1</t>
  </si>
  <si>
    <t>ACTIVIDAD Nº 3</t>
  </si>
  <si>
    <t>Actividad 1.3 Talleres de capacitación en turismo rural y excelencia de servicios turísticos (Tejido fibra de alpaca y Servicios Adicionales)</t>
  </si>
  <si>
    <t>La actividad tiene la finalidad de brindar informacion a los directos beneficiarios de la Acción SAYWA, y poblacion en general, los privilegios de la fibra de alpaca y servicios multiples, actividad que se desarrollara en el mes de Abril.</t>
  </si>
  <si>
    <t>1.- brindar informacion sobre las bondades del Tejido fibra de alpaca y Servicios Adicionales).</t>
  </si>
  <si>
    <t>2.- lograr la sensibilizacion de la poblacion de beficiaria en dicho rubro  del proyecto SAYWA durante lsus años ejecución.</t>
  </si>
  <si>
    <t>sensibilizar a la poblacion bebeficiaria con talleres de capacitacion en turismo y exelencia de servicios turisticos como; tejido de fibra de alpaca y servicios adicionales.</t>
  </si>
  <si>
    <t>Talleres de capacitación en turismo rural y excelencia de servicios turísticos (Tejido fibra de alpaca y Servicios Adicionales)</t>
  </si>
  <si>
    <t>Participación activa de la poblacion beneficiaria.</t>
  </si>
  <si>
    <t>BROCHES PARA BENEFICIARIOS</t>
  </si>
  <si>
    <t>5.8.10</t>
  </si>
  <si>
    <t xml:space="preserve">PASAJES Y GASTOS DE TRANSPORTES </t>
  </si>
  <si>
    <t xml:space="preserve">VIÁTICOS Y ASIGNACIONES POR COMISIÓN DE SERVICIO </t>
  </si>
  <si>
    <t>1.3.2.3</t>
  </si>
  <si>
    <t>2.2.1</t>
  </si>
  <si>
    <t>SITIO WEB_MC (DISEÑO, HOSTING,ACTUALIZACION, CUOTA INTERNET, MANTENIMIENTO)</t>
  </si>
  <si>
    <t>AÑO</t>
  </si>
  <si>
    <t>ADQUISICION DE MODULOS MULTIDICIPLINARIOS (muebles y equipo informático, servicios higiénicos químicos,volantes, afiches, mapas de la ruta, cds y planos)</t>
  </si>
  <si>
    <t>5.8.13</t>
  </si>
  <si>
    <t>5.8.15</t>
  </si>
  <si>
    <t xml:space="preserve"> SISTEMA DE SEÑALIZACION QUE EXPLIQUE ELPROYECTO EN LA RUTA TURISTICA, LO CUAL INTEGRARA (Pukará, Lampa, Puno, Juli, Desaguadero en Perú; Guaqui en Bolivia)  Equipamiento de la ruta (1 sistema de señalización integrado para la ruta Perú-Bolivia, 64 bancas y 6 paraderos-sombras y 150 letreros</t>
  </si>
  <si>
    <t xml:space="preserve">PLACA CONMEMORATIVA </t>
  </si>
  <si>
    <t>5.7.3</t>
  </si>
  <si>
    <t>ALQUILER DE SALA DE EDICION PARA  INFORME FINAL ( DIFUSION DE CIERRE DEL PRIMER AÑO ACCION SAYWA)</t>
  </si>
  <si>
    <t xml:space="preserve">EQUIPAMIENTO PARA LOS CENTROS DE INTERPRETACION </t>
  </si>
  <si>
    <t>DISEÑO DE UNA MARCA COMUN E IDENTIDAD GRAFICA DE LA RUTA CON ESTRATEGIA DE COMUNICACIÓN</t>
  </si>
  <si>
    <t>MENSAJES DE TEXTO</t>
  </si>
  <si>
    <t>MOVILIDAD</t>
  </si>
  <si>
    <t>5.8.2</t>
  </si>
  <si>
    <t xml:space="preserve">Socialización del Proyecto e identificación de beneficiarios </t>
  </si>
  <si>
    <t>Actividad 1.3: talleres  de capacitacion en turismo rural y exelencia de servicios turisticos</t>
  </si>
  <si>
    <t xml:space="preserve">La actividad tiene la finalidad de identificar a los directos beneficiarios de la Acción SAYWA, brindando  informacion  adecuada  sobre turismo rural y ecelencia de servicios turisticos, lo cual se desarrollara en el mes de junio. </t>
  </si>
  <si>
    <t>3.- Difundir el proceso de convocatoria para los programas de formacion de los beneficiarios.</t>
  </si>
  <si>
    <t>Socializacion de la accion Saywa en sus zonas de intervencion.</t>
  </si>
  <si>
    <t>Socialización del Proyecto e identificación de beneficiarios y Actividad 1.3: talleres  de capacitacion en turismo rural y exelencia de servicios turisticos.</t>
  </si>
  <si>
    <t>1.5  formacion sobre creacion y gestion de micro-empresas</t>
  </si>
  <si>
    <t xml:space="preserve">Convocatoria y  identificación de beneficiarios de la accion Saywa </t>
  </si>
  <si>
    <t>Socialización del Proyecto e identificación de beneficiarios y Actividad 1.3: talleres  de capacitacion en turismo rural y exelencia de servicios turisticos.Actividad 1.5  formacion sobre creacion y gestion de micro-empresas</t>
  </si>
  <si>
    <t>La actividad tiene la finalidad  de socializar e identificar a los directos beneficiarios de la Acción SAYWA, brindando  informacion  adecuada  sobre turismo rural y ecelencia de servicios turisticos,formacion sobre creacion y gestion de micro-empresa lo cual se desarrollara en el mes de septiembre.</t>
  </si>
  <si>
    <t xml:space="preserve">1.- obtener y generar una base de datos con informacion general de la poblacion benefciaraia en las ciudades que interviene el proyecto Saywa. </t>
  </si>
  <si>
    <t>Sensibilizar a la comunidad y sus autoridades  para que se involucren en el desarrollo del proyecto SAYWA durante la ejecución de 3 años.</t>
  </si>
  <si>
    <t>2.- Focalizar con trabajo de in situ para conderarlos dentro de la poblacion beneficiaria de la accion Saywa.</t>
  </si>
  <si>
    <t>3.- Diseño e impresión de folletos para difundir informacion a la poblacion sobre el proyecto Saywa.</t>
  </si>
  <si>
    <t xml:space="preserve"> brindar informacion y sensibilizar a la comunidad y sus autoridades  para que se involucren en el desarrollo del proyecto SAYWA durante la ejecución de 3 años.</t>
  </si>
  <si>
    <t>5.8.6</t>
  </si>
  <si>
    <t xml:space="preserve">DISEÑO E IMPRESIÓN DE FOLLETOS. </t>
  </si>
  <si>
    <t>5.8.3</t>
  </si>
  <si>
    <t>MENSAJES DE TELEFONIA MOVIL.</t>
  </si>
  <si>
    <t>5.8.8</t>
  </si>
  <si>
    <t>POSTER/PANELES</t>
  </si>
  <si>
    <t>RADIO SPOT</t>
  </si>
  <si>
    <t>PINTADO DE MURALES</t>
  </si>
  <si>
    <t>IMPRESIÓN DE BANDERAS CON LOGOTIPO DE SAYWA Y UE</t>
  </si>
  <si>
    <t>ALQUILER DE CARPAS, MESAS, SILLAS Y DECORADO</t>
  </si>
  <si>
    <t>MENSAJES TELEFONIA</t>
  </si>
  <si>
    <t>12-00</t>
  </si>
  <si>
    <t>ACTIVIDAD Nº 4</t>
  </si>
  <si>
    <t>ACTIVIDAD Nº 5</t>
  </si>
  <si>
    <t>Actividad 1.4- Educación en respeto de medio ambiente y herencia cultural a través de artesania y turismo.</t>
  </si>
  <si>
    <t>3.- Sensibilizar a la comunidad y sus autoridades  para que se involucren en el desarrollo del proyecto SAYWA durante la ejecución de 3 años.</t>
  </si>
  <si>
    <t>4.- Elaborar material gráfico para la difusión del proyecto SAYWA.</t>
  </si>
  <si>
    <t>2.-Recuperar la herencia cultural a través de artesanía y el turismo con saberes ancestrales.</t>
  </si>
  <si>
    <t xml:space="preserve"> ACTIVIDADES DE PROYECTO SAYWA  AÑO FISCAL 2015 - PLAN COMUNICACIONAL</t>
  </si>
  <si>
    <t xml:space="preserve"> ACTIVIDADES PROYECTO SAYWA  AÑO FISCAL 2015 - PLAN COMUNICACIONAL</t>
  </si>
  <si>
    <t xml:space="preserve"> ACTIVIDADES PROYECTO SAYWA  AÑO FISCAL 2016 - PLAN COMUNICACIONAL</t>
  </si>
  <si>
    <r>
      <rPr>
        <b/>
        <sz val="20"/>
        <rFont val="Calibri"/>
        <family val="2"/>
        <scheme val="minor"/>
      </rPr>
      <t>VIII. CRONOGRAMA</t>
    </r>
    <r>
      <rPr>
        <b/>
        <sz val="14"/>
        <rFont val="Calibri"/>
        <family val="2"/>
        <scheme val="minor"/>
      </rPr>
      <t xml:space="preserve">
 </t>
    </r>
    <r>
      <rPr>
        <sz val="14"/>
        <rFont val="Calibri"/>
        <family val="2"/>
        <scheme val="minor"/>
      </rPr>
      <t>Acciones de Comunicación y Visibilidad se desarrollarán según las  actividades y asignacion presupuestal según productos:</t>
    </r>
  </si>
  <si>
    <t>Participación activa de la comunidad e interesadas a la cual se interviene.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</si>
</sst>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 ;[Red]\-#,##0.00\ "/>
    <numFmt numFmtId="165" formatCode="_-* #,##0.00\ _P_t_s_-;\-* #,##0.00\ _P_t_s_-;_-* &quot;-&quot;??\ _P_t_s_-;_-@_-"/>
    <numFmt numFmtId="166" formatCode="0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" fontId="3" fillId="0" borderId="1">
      <alignment horizontal="center" vertical="center"/>
      <protection locked="0"/>
    </xf>
    <xf numFmtId="165" fontId="2" fillId="0" borderId="0" applyFont="0" applyFill="0" applyBorder="0" applyAlignment="0" applyProtection="0"/>
    <xf numFmtId="0" fontId="1" fillId="0" borderId="0" applyFill="0" applyProtection="0"/>
    <xf numFmtId="0" fontId="2" fillId="0" borderId="0"/>
    <xf numFmtId="0" fontId="2" fillId="0" borderId="0"/>
  </cellStyleXfs>
  <cellXfs count="174">
    <xf numFmtId="0" fontId="0" fillId="0" borderId="0" xfId="0"/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164" fontId="5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4" fontId="3" fillId="2" borderId="13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4" fontId="5" fillId="0" borderId="0" xfId="0" applyNumberFormat="1" applyFont="1" applyFill="1" applyAlignment="1" applyProtection="1">
      <alignment vertical="center"/>
      <protection locked="0"/>
    </xf>
    <xf numFmtId="0" fontId="5" fillId="0" borderId="12" xfId="0" applyFont="1" applyFill="1" applyBorder="1" applyAlignment="1">
      <alignment horizontal="center" vertical="center"/>
    </xf>
    <xf numFmtId="4" fontId="5" fillId="2" borderId="13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5" applyFont="1" applyFill="1" applyBorder="1" applyAlignment="1" applyProtection="1">
      <alignment horizontal="center" vertical="center"/>
      <protection locked="0"/>
    </xf>
    <xf numFmtId="4" fontId="5" fillId="0" borderId="1" xfId="5" applyNumberFormat="1" applyFont="1" applyFill="1" applyBorder="1" applyAlignment="1" applyProtection="1">
      <alignment vertical="center"/>
      <protection locked="0"/>
    </xf>
    <xf numFmtId="0" fontId="5" fillId="0" borderId="1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 applyProtection="1">
      <alignment vertical="center"/>
      <protection locked="0"/>
    </xf>
    <xf numFmtId="164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4" fontId="3" fillId="0" borderId="0" xfId="0" applyNumberFormat="1" applyFont="1" applyFill="1" applyBorder="1" applyAlignment="1" applyProtection="1">
      <alignment horizontal="center" vertical="center"/>
      <protection locked="0"/>
    </xf>
    <xf numFmtId="16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4" fontId="5" fillId="3" borderId="1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5" fillId="0" borderId="3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quotePrefix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justify" vertical="center"/>
      <protection locked="0"/>
    </xf>
    <xf numFmtId="0" fontId="5" fillId="0" borderId="12" xfId="0" applyFont="1" applyFill="1" applyBorder="1" applyAlignment="1" applyProtection="1">
      <alignment horizontal="justify" vertical="center"/>
      <protection locked="0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4" fontId="0" fillId="0" borderId="1" xfId="0" applyNumberFormat="1" applyFill="1" applyBorder="1" applyAlignment="1">
      <alignment vertical="center"/>
    </xf>
    <xf numFmtId="0" fontId="5" fillId="0" borderId="2" xfId="0" applyFont="1" applyFill="1" applyBorder="1" applyAlignment="1" applyProtection="1">
      <alignment horizontal="right" vertical="center"/>
      <protection locked="0"/>
    </xf>
    <xf numFmtId="0" fontId="5" fillId="0" borderId="30" xfId="0" applyFont="1" applyFill="1" applyBorder="1" applyAlignment="1">
      <alignment horizontal="right" vertical="center"/>
    </xf>
    <xf numFmtId="0" fontId="6" fillId="3" borderId="2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quotePrefix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justify" vertical="center"/>
      <protection locked="0"/>
    </xf>
    <xf numFmtId="0" fontId="5" fillId="0" borderId="12" xfId="0" applyFont="1" applyFill="1" applyBorder="1" applyAlignment="1" applyProtection="1">
      <alignment horizontal="justify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justify" vertical="center"/>
      <protection locked="0"/>
    </xf>
    <xf numFmtId="0" fontId="5" fillId="0" borderId="12" xfId="0" applyFont="1" applyFill="1" applyBorder="1" applyAlignment="1" applyProtection="1">
      <alignment horizontal="justify" vertical="center"/>
      <protection locked="0"/>
    </xf>
    <xf numFmtId="0" fontId="5" fillId="0" borderId="6" xfId="0" applyFont="1" applyFill="1" applyBorder="1" applyAlignment="1" applyProtection="1">
      <alignment horizontal="right" vertical="center"/>
      <protection locked="0"/>
    </xf>
    <xf numFmtId="0" fontId="0" fillId="0" borderId="1" xfId="0" applyFont="1" applyFill="1" applyBorder="1" applyAlignment="1">
      <alignment vertical="center"/>
    </xf>
    <xf numFmtId="166" fontId="5" fillId="0" borderId="10" xfId="0" applyNumberFormat="1" applyFont="1" applyFill="1" applyBorder="1" applyAlignment="1" applyProtection="1">
      <alignment horizontal="center" vertical="center"/>
      <protection locked="0"/>
    </xf>
    <xf numFmtId="4" fontId="5" fillId="0" borderId="10" xfId="0" applyNumberFormat="1" applyFont="1" applyFill="1" applyBorder="1" applyAlignment="1" applyProtection="1">
      <alignment vertical="center"/>
      <protection locked="0"/>
    </xf>
    <xf numFmtId="164" fontId="3" fillId="0" borderId="10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3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 applyProtection="1">
      <alignment horizontal="right" vertical="top"/>
      <protection locked="0"/>
    </xf>
    <xf numFmtId="166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2" xfId="0" applyFont="1" applyFill="1" applyBorder="1" applyAlignment="1" applyProtection="1">
      <alignment horizontal="right" vertical="center"/>
      <protection locked="0"/>
    </xf>
    <xf numFmtId="0" fontId="5" fillId="0" borderId="10" xfId="5" applyFont="1" applyFill="1" applyBorder="1" applyAlignment="1" applyProtection="1">
      <alignment horizontal="center" vertical="center"/>
      <protection locked="0"/>
    </xf>
    <xf numFmtId="4" fontId="5" fillId="0" borderId="10" xfId="5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4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2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justify" vertical="center"/>
      <protection locked="0"/>
    </xf>
    <xf numFmtId="0" fontId="5" fillId="0" borderId="3" xfId="0" applyFont="1" applyFill="1" applyBorder="1" applyAlignment="1" applyProtection="1">
      <alignment horizontal="justify" vertical="center"/>
      <protection locked="0"/>
    </xf>
    <xf numFmtId="0" fontId="5" fillId="0" borderId="25" xfId="0" applyFont="1" applyFill="1" applyBorder="1" applyAlignment="1" applyProtection="1">
      <alignment horizontal="justify" vertical="center"/>
      <protection locked="0"/>
    </xf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25" xfId="0" applyFont="1" applyFill="1" applyBorder="1" applyAlignment="1" applyProtection="1">
      <alignment horizontal="left" vertical="center"/>
      <protection locked="0"/>
    </xf>
    <xf numFmtId="0" fontId="3" fillId="2" borderId="13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8" fillId="3" borderId="21" xfId="0" applyFont="1" applyFill="1" applyBorder="1" applyAlignment="1" applyProtection="1">
      <alignment horizontal="center" vertical="center"/>
      <protection locked="0"/>
    </xf>
    <xf numFmtId="0" fontId="8" fillId="3" borderId="18" xfId="0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8" fillId="3" borderId="33" xfId="0" applyFont="1" applyFill="1" applyBorder="1" applyAlignment="1" applyProtection="1">
      <alignment horizontal="center" vertical="center"/>
      <protection locked="0"/>
    </xf>
    <xf numFmtId="0" fontId="6" fillId="3" borderId="17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5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Fill="1" applyBorder="1" applyAlignment="1" applyProtection="1">
      <alignment horizontal="center" vertical="center" wrapText="1"/>
      <protection locked="0"/>
    </xf>
    <xf numFmtId="0" fontId="3" fillId="0" borderId="28" xfId="0" applyFont="1" applyFill="1" applyBorder="1" applyAlignment="1" applyProtection="1">
      <alignment horizontal="center" vertical="center" wrapText="1"/>
      <protection locked="0"/>
    </xf>
    <xf numFmtId="0" fontId="3" fillId="0" borderId="23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 applyProtection="1">
      <alignment horizontal="justify" vertical="center" wrapText="1"/>
      <protection locked="0"/>
    </xf>
    <xf numFmtId="0" fontId="3" fillId="0" borderId="3" xfId="0" applyFont="1" applyFill="1" applyBorder="1" applyAlignment="1" applyProtection="1">
      <alignment horizontal="justify" vertical="center" wrapText="1"/>
      <protection locked="0"/>
    </xf>
    <xf numFmtId="0" fontId="3" fillId="0" borderId="25" xfId="0" applyFont="1" applyFill="1" applyBorder="1" applyAlignment="1" applyProtection="1">
      <alignment horizontal="justify" vertical="center" wrapText="1"/>
      <protection locked="0"/>
    </xf>
    <xf numFmtId="0" fontId="3" fillId="0" borderId="17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25" xfId="0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Fill="1" applyBorder="1" applyAlignment="1" applyProtection="1">
      <alignment horizontal="justify" vertical="center" wrapText="1"/>
      <protection locked="0"/>
    </xf>
    <xf numFmtId="0" fontId="5" fillId="0" borderId="3" xfId="0" applyFont="1" applyFill="1" applyBorder="1" applyAlignment="1" applyProtection="1">
      <alignment horizontal="justify" vertical="center" wrapText="1"/>
      <protection locked="0"/>
    </xf>
    <xf numFmtId="0" fontId="5" fillId="0" borderId="25" xfId="0" applyFont="1" applyFill="1" applyBorder="1" applyAlignment="1" applyProtection="1">
      <alignment horizontal="justify" vertical="center" wrapText="1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left" vertical="center"/>
      <protection locked="0"/>
    </xf>
    <xf numFmtId="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0" fontId="3" fillId="4" borderId="22" xfId="0" applyFont="1" applyFill="1" applyBorder="1" applyAlignment="1" applyProtection="1">
      <alignment horizontal="center" vertical="center"/>
      <protection locked="0"/>
    </xf>
    <xf numFmtId="0" fontId="5" fillId="4" borderId="22" xfId="0" quotePrefix="1" applyFont="1" applyFill="1" applyBorder="1" applyAlignment="1" applyProtection="1">
      <alignment horizontal="left" vertical="center"/>
      <protection locked="0"/>
    </xf>
    <xf numFmtId="4" fontId="3" fillId="4" borderId="22" xfId="0" applyNumberFormat="1" applyFont="1" applyFill="1" applyBorder="1" applyAlignment="1" applyProtection="1">
      <alignment horizontal="center" vertical="center"/>
      <protection locked="0"/>
    </xf>
    <xf numFmtId="166" fontId="9" fillId="4" borderId="26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27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17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3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justify" vertical="center"/>
      <protection locked="0"/>
    </xf>
    <xf numFmtId="0" fontId="5" fillId="0" borderId="12" xfId="0" applyFont="1" applyFill="1" applyBorder="1" applyAlignment="1" applyProtection="1">
      <alignment horizontal="justify"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>
      <alignment vertical="center"/>
    </xf>
    <xf numFmtId="0" fontId="5" fillId="0" borderId="15" xfId="0" applyFont="1" applyFill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justify" vertical="center" wrapText="1"/>
      <protection locked="0"/>
    </xf>
    <xf numFmtId="0" fontId="3" fillId="0" borderId="12" xfId="0" applyFont="1" applyFill="1" applyBorder="1" applyAlignment="1" applyProtection="1">
      <alignment horizontal="justify" vertical="center" wrapText="1"/>
      <protection locked="0"/>
    </xf>
    <xf numFmtId="0" fontId="5" fillId="0" borderId="1" xfId="0" applyFont="1" applyFill="1" applyBorder="1" applyAlignment="1" applyProtection="1">
      <alignment horizontal="justify" vertical="center" wrapText="1"/>
      <protection locked="0"/>
    </xf>
    <xf numFmtId="0" fontId="5" fillId="0" borderId="12" xfId="0" applyFont="1" applyFill="1" applyBorder="1" applyAlignment="1" applyProtection="1">
      <alignment horizontal="justify" vertical="center" wrapText="1"/>
      <protection locked="0"/>
    </xf>
    <xf numFmtId="166" fontId="9" fillId="4" borderId="22" xfId="0" applyNumberFormat="1" applyFont="1" applyFill="1" applyBorder="1" applyAlignment="1" applyProtection="1">
      <alignment horizontal="center" vertical="center" wrapText="1"/>
      <protection locked="0"/>
    </xf>
    <xf numFmtId="166" fontId="9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</cellXfs>
  <cellStyles count="6">
    <cellStyle name="Estilo 1" xfId="1"/>
    <cellStyle name="Millares 2" xfId="2"/>
    <cellStyle name="Normal" xfId="0" builtinId="0"/>
    <cellStyle name="Normal 2" xfId="3"/>
    <cellStyle name="Normal 3" xfId="4"/>
    <cellStyle name="Normal_Cuadro_Nec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Y168"/>
  <sheetViews>
    <sheetView tabSelected="1" topLeftCell="A119" zoomScale="80" zoomScaleNormal="80" zoomScaleSheetLayoutView="77" zoomScalePageLayoutView="70" workbookViewId="0">
      <selection activeCell="G130" sqref="G130:V130"/>
    </sheetView>
  </sheetViews>
  <sheetFormatPr baseColWidth="10" defaultColWidth="9.5703125" defaultRowHeight="21" customHeight="1" x14ac:dyDescent="0.25"/>
  <cols>
    <col min="1" max="1" width="2.28515625" style="7" customWidth="1"/>
    <col min="2" max="2" width="18" style="7" customWidth="1"/>
    <col min="3" max="3" width="18.5703125" style="7" customWidth="1"/>
    <col min="4" max="4" width="32.28515625" style="7" customWidth="1"/>
    <col min="5" max="5" width="9.5703125" style="7" customWidth="1"/>
    <col min="6" max="6" width="24.140625" style="7" customWidth="1"/>
    <col min="7" max="7" width="10.140625" style="7" customWidth="1"/>
    <col min="8" max="8" width="10.140625" style="8" customWidth="1"/>
    <col min="9" max="9" width="10.85546875" style="8" customWidth="1"/>
    <col min="10" max="10" width="13.85546875" style="7" customWidth="1"/>
    <col min="11" max="14" width="7.7109375" style="7" customWidth="1"/>
    <col min="15" max="16" width="7.7109375" style="8" customWidth="1"/>
    <col min="17" max="22" width="7.7109375" style="7" customWidth="1"/>
    <col min="23" max="23" width="2.42578125" style="7" customWidth="1"/>
    <col min="24" max="25" width="11.42578125" style="3" customWidth="1"/>
    <col min="26" max="30" width="11.42578125" style="7" customWidth="1"/>
    <col min="31" max="31" width="14.42578125" style="7" customWidth="1"/>
    <col min="32" max="231" width="11.42578125" style="7" customWidth="1"/>
    <col min="232" max="232" width="9.140625" style="7" customWidth="1"/>
    <col min="233" max="233" width="8.28515625" style="7" customWidth="1"/>
    <col min="234" max="16384" width="9.5703125" style="7"/>
  </cols>
  <sheetData>
    <row r="2" spans="2:22" ht="71.25" customHeight="1" x14ac:dyDescent="0.25">
      <c r="C2" s="89" t="s">
        <v>137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</row>
    <row r="4" spans="2:22" ht="21" customHeight="1" x14ac:dyDescent="0.25">
      <c r="C4" s="90" t="s">
        <v>134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</row>
    <row r="5" spans="2:22" ht="21" customHeight="1" x14ac:dyDescent="0.2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2:22" ht="21" customHeight="1" thickBot="1" x14ac:dyDescent="0.3">
      <c r="C6" s="2" t="s">
        <v>30</v>
      </c>
      <c r="D6" s="2" t="s">
        <v>39</v>
      </c>
      <c r="E6" s="1"/>
      <c r="F6" s="1"/>
      <c r="G6" s="59"/>
      <c r="H6" s="29"/>
      <c r="I6" s="29"/>
      <c r="J6" s="1"/>
      <c r="K6" s="1"/>
      <c r="L6" s="1"/>
      <c r="M6" s="1"/>
      <c r="N6" s="1"/>
      <c r="O6" s="29"/>
      <c r="P6" s="29"/>
      <c r="Q6" s="1"/>
      <c r="R6" s="1"/>
      <c r="S6" s="1"/>
      <c r="T6" s="1"/>
      <c r="U6" s="1"/>
      <c r="V6" s="59"/>
    </row>
    <row r="7" spans="2:22" ht="21" customHeight="1" x14ac:dyDescent="0.25">
      <c r="B7" s="141" t="s">
        <v>27</v>
      </c>
      <c r="C7" s="142"/>
      <c r="D7" s="143" t="s">
        <v>40</v>
      </c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4" t="s">
        <v>16</v>
      </c>
      <c r="Q7" s="144"/>
      <c r="R7" s="144"/>
      <c r="S7" s="166">
        <v>1</v>
      </c>
      <c r="T7" s="166"/>
      <c r="U7" s="166"/>
      <c r="V7" s="167"/>
    </row>
    <row r="8" spans="2:22" ht="21" customHeight="1" x14ac:dyDescent="0.25">
      <c r="B8" s="137" t="s">
        <v>25</v>
      </c>
      <c r="C8" s="138"/>
      <c r="D8" s="139" t="s">
        <v>41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40"/>
      <c r="Q8" s="140"/>
      <c r="R8" s="140"/>
      <c r="S8" s="138"/>
      <c r="T8" s="138"/>
      <c r="U8" s="138"/>
      <c r="V8" s="168"/>
    </row>
    <row r="9" spans="2:22" ht="21" customHeight="1" x14ac:dyDescent="0.25">
      <c r="B9" s="122" t="s">
        <v>42</v>
      </c>
      <c r="C9" s="123"/>
      <c r="D9" s="162" t="s">
        <v>101</v>
      </c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3"/>
    </row>
    <row r="10" spans="2:22" ht="21" customHeight="1" x14ac:dyDescent="0.25">
      <c r="B10" s="124"/>
      <c r="C10" s="125"/>
      <c r="D10" s="131" t="s">
        <v>102</v>
      </c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3"/>
    </row>
    <row r="11" spans="2:22" ht="33.75" customHeight="1" x14ac:dyDescent="0.25">
      <c r="B11" s="91" t="s">
        <v>28</v>
      </c>
      <c r="C11" s="92"/>
      <c r="D11" s="164" t="s">
        <v>103</v>
      </c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5"/>
    </row>
    <row r="12" spans="2:22" ht="21" customHeight="1" x14ac:dyDescent="0.25">
      <c r="B12" s="91" t="s">
        <v>20</v>
      </c>
      <c r="C12" s="92"/>
      <c r="D12" s="155" t="s">
        <v>44</v>
      </c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6"/>
    </row>
    <row r="13" spans="2:22" ht="21" customHeight="1" x14ac:dyDescent="0.25">
      <c r="B13" s="91"/>
      <c r="C13" s="92"/>
      <c r="D13" s="155" t="s">
        <v>45</v>
      </c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6"/>
    </row>
    <row r="14" spans="2:22" ht="21" customHeight="1" x14ac:dyDescent="0.25">
      <c r="B14" s="91"/>
      <c r="C14" s="92"/>
      <c r="D14" s="155" t="s">
        <v>104</v>
      </c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6"/>
    </row>
    <row r="15" spans="2:22" ht="41.25" customHeight="1" x14ac:dyDescent="0.25">
      <c r="B15" s="91" t="s">
        <v>32</v>
      </c>
      <c r="C15" s="92"/>
      <c r="D15" s="155" t="s">
        <v>105</v>
      </c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6"/>
    </row>
    <row r="16" spans="2:22" ht="21" customHeight="1" x14ac:dyDescent="0.25">
      <c r="B16" s="91" t="s">
        <v>31</v>
      </c>
      <c r="C16" s="92"/>
      <c r="D16" s="92"/>
      <c r="E16" s="171" t="s">
        <v>21</v>
      </c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2"/>
    </row>
    <row r="17" spans="2:22" ht="41.25" customHeight="1" x14ac:dyDescent="0.25">
      <c r="B17" s="91" t="s">
        <v>106</v>
      </c>
      <c r="C17" s="92"/>
      <c r="D17" s="92"/>
      <c r="E17" s="99" t="s">
        <v>22</v>
      </c>
      <c r="F17" s="99"/>
      <c r="G17" s="118" t="s">
        <v>49</v>
      </c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73"/>
    </row>
    <row r="18" spans="2:22" ht="21" customHeight="1" x14ac:dyDescent="0.25">
      <c r="B18" s="91" t="s">
        <v>48</v>
      </c>
      <c r="C18" s="92"/>
      <c r="D18" s="16">
        <v>1</v>
      </c>
      <c r="E18" s="99" t="s">
        <v>33</v>
      </c>
      <c r="F18" s="99"/>
      <c r="G18" s="118" t="s">
        <v>34</v>
      </c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73"/>
    </row>
    <row r="19" spans="2:22" ht="21" customHeight="1" x14ac:dyDescent="0.25">
      <c r="B19" s="91" t="s">
        <v>0</v>
      </c>
      <c r="C19" s="92"/>
      <c r="D19" s="55">
        <f>SUM(D18:D18)</f>
        <v>1</v>
      </c>
      <c r="E19" s="99"/>
      <c r="F19" s="99"/>
      <c r="G19" s="99"/>
      <c r="H19" s="99"/>
      <c r="I19" s="99"/>
      <c r="J19" s="99"/>
      <c r="K19" s="99"/>
      <c r="L19" s="99"/>
      <c r="M19" s="56"/>
      <c r="N19" s="104"/>
      <c r="O19" s="104"/>
      <c r="P19" s="104"/>
      <c r="Q19" s="57"/>
      <c r="R19" s="57"/>
      <c r="S19" s="57"/>
      <c r="T19" s="57"/>
      <c r="U19" s="57"/>
      <c r="V19" s="58"/>
    </row>
    <row r="20" spans="2:22" ht="21" customHeight="1" x14ac:dyDescent="0.25">
      <c r="B20" s="105" t="s">
        <v>13</v>
      </c>
      <c r="C20" s="106"/>
      <c r="D20" s="106"/>
      <c r="E20" s="106"/>
      <c r="F20" s="106"/>
      <c r="G20" s="106"/>
      <c r="H20" s="106"/>
      <c r="I20" s="106"/>
      <c r="J20" s="106"/>
      <c r="K20" s="169" t="s">
        <v>26</v>
      </c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70"/>
    </row>
    <row r="21" spans="2:22" ht="21" customHeight="1" x14ac:dyDescent="0.25">
      <c r="B21" s="52" t="s">
        <v>14</v>
      </c>
      <c r="C21" s="113" t="s">
        <v>50</v>
      </c>
      <c r="D21" s="114"/>
      <c r="E21" s="114"/>
      <c r="F21" s="115"/>
      <c r="G21" s="34"/>
      <c r="H21" s="35"/>
      <c r="I21" s="35"/>
      <c r="J21" s="34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70"/>
    </row>
    <row r="22" spans="2:22" ht="59.25" customHeight="1" x14ac:dyDescent="0.25">
      <c r="B22" s="36" t="s">
        <v>52</v>
      </c>
      <c r="C22" s="117" t="s">
        <v>23</v>
      </c>
      <c r="D22" s="117"/>
      <c r="E22" s="117"/>
      <c r="F22" s="117"/>
      <c r="G22" s="32" t="s">
        <v>2</v>
      </c>
      <c r="H22" s="32" t="s">
        <v>3</v>
      </c>
      <c r="I22" s="33" t="s">
        <v>24</v>
      </c>
      <c r="J22" s="32" t="s">
        <v>0</v>
      </c>
      <c r="K22" s="32" t="s">
        <v>17</v>
      </c>
      <c r="L22" s="32" t="s">
        <v>18</v>
      </c>
      <c r="M22" s="32" t="s">
        <v>19</v>
      </c>
      <c r="N22" s="32" t="s">
        <v>4</v>
      </c>
      <c r="O22" s="33" t="s">
        <v>5</v>
      </c>
      <c r="P22" s="33" t="s">
        <v>6</v>
      </c>
      <c r="Q22" s="32" t="s">
        <v>7</v>
      </c>
      <c r="R22" s="32" t="s">
        <v>8</v>
      </c>
      <c r="S22" s="32" t="s">
        <v>9</v>
      </c>
      <c r="T22" s="32" t="s">
        <v>10</v>
      </c>
      <c r="U22" s="32" t="s">
        <v>11</v>
      </c>
      <c r="V22" s="13" t="s">
        <v>12</v>
      </c>
    </row>
    <row r="23" spans="2:22" ht="21" customHeight="1" x14ac:dyDescent="0.25">
      <c r="B23" s="50" t="s">
        <v>100</v>
      </c>
      <c r="C23" s="118" t="s">
        <v>57</v>
      </c>
      <c r="D23" s="118"/>
      <c r="E23" s="118"/>
      <c r="F23" s="118"/>
      <c r="G23" s="20" t="s">
        <v>29</v>
      </c>
      <c r="H23" s="55">
        <v>120</v>
      </c>
      <c r="I23" s="21">
        <v>7</v>
      </c>
      <c r="J23" s="17">
        <f>+I23*H23</f>
        <v>840</v>
      </c>
      <c r="K23" s="54"/>
      <c r="L23" s="71"/>
      <c r="M23" s="54"/>
      <c r="N23" s="54"/>
      <c r="O23" s="14"/>
      <c r="P23" s="14" t="s">
        <v>1</v>
      </c>
      <c r="Q23" s="54"/>
      <c r="R23" s="54"/>
      <c r="S23" s="54"/>
      <c r="T23" s="54"/>
      <c r="U23" s="54"/>
      <c r="V23" s="15"/>
    </row>
    <row r="24" spans="2:22" ht="21" customHeight="1" thickBot="1" x14ac:dyDescent="0.3">
      <c r="B24" s="72"/>
      <c r="C24" s="103" t="s">
        <v>15</v>
      </c>
      <c r="D24" s="103"/>
      <c r="E24" s="103"/>
      <c r="F24" s="103"/>
      <c r="G24" s="103"/>
      <c r="H24" s="103"/>
      <c r="I24" s="53"/>
      <c r="J24" s="5">
        <f>SUM(J23:J23)</f>
        <v>840</v>
      </c>
      <c r="K24" s="10"/>
      <c r="L24" s="10"/>
      <c r="M24" s="10"/>
      <c r="N24" s="10"/>
      <c r="O24" s="10"/>
      <c r="P24" s="10"/>
      <c r="Q24" s="11"/>
      <c r="R24" s="11"/>
      <c r="S24" s="11"/>
      <c r="T24" s="11"/>
      <c r="U24" s="11"/>
      <c r="V24" s="12"/>
    </row>
    <row r="25" spans="2:22" ht="21" customHeight="1" x14ac:dyDescent="0.25">
      <c r="B25" s="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7" spans="2:22" ht="21" customHeight="1" x14ac:dyDescent="0.25">
      <c r="C27" s="90" t="s">
        <v>135</v>
      </c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</row>
    <row r="28" spans="2:22" ht="21" customHeight="1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2:22" ht="21" customHeight="1" thickBot="1" x14ac:dyDescent="0.3">
      <c r="C29" s="2" t="s">
        <v>30</v>
      </c>
      <c r="D29" s="2" t="s">
        <v>39</v>
      </c>
      <c r="E29" s="1"/>
      <c r="F29" s="1"/>
      <c r="G29" s="59"/>
      <c r="H29" s="29"/>
      <c r="I29" s="29"/>
      <c r="J29" s="1"/>
      <c r="K29" s="1"/>
      <c r="L29" s="1"/>
      <c r="M29" s="1"/>
      <c r="N29" s="1"/>
      <c r="O29" s="29"/>
      <c r="P29" s="29"/>
      <c r="Q29" s="1"/>
      <c r="R29" s="1"/>
      <c r="S29" s="1"/>
      <c r="T29" s="1"/>
      <c r="U29" s="1"/>
      <c r="V29" s="59"/>
    </row>
    <row r="30" spans="2:22" ht="21" customHeight="1" x14ac:dyDescent="0.25">
      <c r="B30" s="141" t="s">
        <v>27</v>
      </c>
      <c r="C30" s="142"/>
      <c r="D30" s="143" t="s">
        <v>40</v>
      </c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4" t="s">
        <v>16</v>
      </c>
      <c r="Q30" s="144"/>
      <c r="R30" s="144"/>
      <c r="S30" s="145">
        <v>1</v>
      </c>
      <c r="T30" s="146"/>
      <c r="U30" s="146"/>
      <c r="V30" s="147"/>
    </row>
    <row r="31" spans="2:22" ht="21" customHeight="1" x14ac:dyDescent="0.25">
      <c r="B31" s="137" t="s">
        <v>25</v>
      </c>
      <c r="C31" s="138"/>
      <c r="D31" s="139" t="s">
        <v>41</v>
      </c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40"/>
      <c r="Q31" s="140"/>
      <c r="R31" s="140"/>
      <c r="S31" s="119"/>
      <c r="T31" s="120"/>
      <c r="U31" s="120"/>
      <c r="V31" s="121"/>
    </row>
    <row r="32" spans="2:22" ht="21" customHeight="1" x14ac:dyDescent="0.25">
      <c r="B32" s="122" t="s">
        <v>61</v>
      </c>
      <c r="C32" s="123"/>
      <c r="D32" s="128" t="s">
        <v>108</v>
      </c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30"/>
    </row>
    <row r="33" spans="2:22" ht="21" customHeight="1" x14ac:dyDescent="0.25">
      <c r="B33" s="124"/>
      <c r="C33" s="125"/>
      <c r="D33" s="131" t="s">
        <v>102</v>
      </c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3"/>
    </row>
    <row r="34" spans="2:22" ht="21" customHeight="1" x14ac:dyDescent="0.25">
      <c r="B34" s="126"/>
      <c r="C34" s="127"/>
      <c r="D34" s="131" t="s">
        <v>107</v>
      </c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3"/>
    </row>
    <row r="35" spans="2:22" ht="38.25" customHeight="1" x14ac:dyDescent="0.25">
      <c r="B35" s="91" t="s">
        <v>28</v>
      </c>
      <c r="C35" s="92"/>
      <c r="D35" s="134" t="s">
        <v>110</v>
      </c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6"/>
    </row>
    <row r="36" spans="2:22" ht="21" customHeight="1" x14ac:dyDescent="0.25">
      <c r="B36" s="91" t="s">
        <v>20</v>
      </c>
      <c r="C36" s="92"/>
      <c r="D36" s="93" t="s">
        <v>111</v>
      </c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5"/>
    </row>
    <row r="37" spans="2:22" ht="21" customHeight="1" x14ac:dyDescent="0.25">
      <c r="B37" s="91"/>
      <c r="C37" s="92"/>
      <c r="D37" s="93" t="s">
        <v>113</v>
      </c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5"/>
    </row>
    <row r="38" spans="2:22" ht="21" customHeight="1" x14ac:dyDescent="0.25">
      <c r="B38" s="91"/>
      <c r="C38" s="92"/>
      <c r="D38" s="93" t="s">
        <v>104</v>
      </c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5"/>
    </row>
    <row r="39" spans="2:22" ht="36" customHeight="1" x14ac:dyDescent="0.25">
      <c r="B39" s="91" t="s">
        <v>32</v>
      </c>
      <c r="C39" s="92"/>
      <c r="D39" s="93" t="s">
        <v>112</v>
      </c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5"/>
    </row>
    <row r="40" spans="2:22" ht="21" customHeight="1" x14ac:dyDescent="0.25">
      <c r="B40" s="91" t="s">
        <v>31</v>
      </c>
      <c r="C40" s="92"/>
      <c r="D40" s="92"/>
      <c r="E40" s="96" t="s">
        <v>21</v>
      </c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8"/>
    </row>
    <row r="41" spans="2:22" ht="55.5" customHeight="1" x14ac:dyDescent="0.25">
      <c r="B41" s="91" t="s">
        <v>109</v>
      </c>
      <c r="C41" s="92"/>
      <c r="D41" s="92"/>
      <c r="E41" s="99" t="s">
        <v>22</v>
      </c>
      <c r="F41" s="99"/>
      <c r="G41" s="100" t="s">
        <v>49</v>
      </c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2"/>
    </row>
    <row r="42" spans="2:22" ht="21" customHeight="1" x14ac:dyDescent="0.25">
      <c r="B42" s="91" t="s">
        <v>48</v>
      </c>
      <c r="C42" s="92"/>
      <c r="D42" s="16">
        <v>1</v>
      </c>
      <c r="E42" s="99" t="s">
        <v>33</v>
      </c>
      <c r="F42" s="99"/>
      <c r="G42" s="100" t="s">
        <v>34</v>
      </c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2"/>
    </row>
    <row r="43" spans="2:22" ht="21" customHeight="1" x14ac:dyDescent="0.25">
      <c r="B43" s="91" t="s">
        <v>0</v>
      </c>
      <c r="C43" s="92"/>
      <c r="D43" s="61">
        <f>SUM(D42:D42)</f>
        <v>1</v>
      </c>
      <c r="E43" s="99"/>
      <c r="F43" s="99"/>
      <c r="G43" s="99"/>
      <c r="H43" s="99"/>
      <c r="I43" s="99"/>
      <c r="J43" s="99"/>
      <c r="K43" s="99"/>
      <c r="L43" s="99"/>
      <c r="M43" s="63"/>
      <c r="N43" s="104"/>
      <c r="O43" s="104"/>
      <c r="P43" s="104"/>
      <c r="Q43" s="64"/>
      <c r="R43" s="64"/>
      <c r="S43" s="64"/>
      <c r="T43" s="64"/>
      <c r="U43" s="64"/>
      <c r="V43" s="65"/>
    </row>
    <row r="44" spans="2:22" ht="21" customHeight="1" x14ac:dyDescent="0.25">
      <c r="B44" s="105" t="s">
        <v>13</v>
      </c>
      <c r="C44" s="106"/>
      <c r="D44" s="106"/>
      <c r="E44" s="106"/>
      <c r="F44" s="106"/>
      <c r="G44" s="106"/>
      <c r="H44" s="106"/>
      <c r="I44" s="106"/>
      <c r="J44" s="106"/>
      <c r="K44" s="107" t="s">
        <v>26</v>
      </c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9"/>
    </row>
    <row r="45" spans="2:22" ht="21" customHeight="1" x14ac:dyDescent="0.25">
      <c r="B45" s="52" t="s">
        <v>14</v>
      </c>
      <c r="C45" s="113" t="s">
        <v>50</v>
      </c>
      <c r="D45" s="114"/>
      <c r="E45" s="114"/>
      <c r="F45" s="115"/>
      <c r="G45" s="34"/>
      <c r="H45" s="35"/>
      <c r="I45" s="35"/>
      <c r="J45" s="34"/>
      <c r="K45" s="110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2"/>
    </row>
    <row r="46" spans="2:22" ht="27" customHeight="1" x14ac:dyDescent="0.25">
      <c r="B46" s="36" t="s">
        <v>52</v>
      </c>
      <c r="C46" s="117" t="s">
        <v>23</v>
      </c>
      <c r="D46" s="117"/>
      <c r="E46" s="117"/>
      <c r="F46" s="117"/>
      <c r="G46" s="32" t="s">
        <v>2</v>
      </c>
      <c r="H46" s="32" t="s">
        <v>3</v>
      </c>
      <c r="I46" s="33" t="s">
        <v>24</v>
      </c>
      <c r="J46" s="32" t="s">
        <v>0</v>
      </c>
      <c r="K46" s="32" t="s">
        <v>17</v>
      </c>
      <c r="L46" s="32" t="s">
        <v>18</v>
      </c>
      <c r="M46" s="32" t="s">
        <v>19</v>
      </c>
      <c r="N46" s="32" t="s">
        <v>4</v>
      </c>
      <c r="O46" s="33" t="s">
        <v>5</v>
      </c>
      <c r="P46" s="33" t="s">
        <v>6</v>
      </c>
      <c r="Q46" s="32" t="s">
        <v>7</v>
      </c>
      <c r="R46" s="32" t="s">
        <v>8</v>
      </c>
      <c r="S46" s="32" t="s">
        <v>9</v>
      </c>
      <c r="T46" s="32" t="s">
        <v>10</v>
      </c>
      <c r="U46" s="32" t="s">
        <v>11</v>
      </c>
      <c r="V46" s="13" t="s">
        <v>12</v>
      </c>
    </row>
    <row r="47" spans="2:22" ht="27" customHeight="1" x14ac:dyDescent="0.25">
      <c r="B47" s="88">
        <v>6.2</v>
      </c>
      <c r="C47" s="148" t="s">
        <v>126</v>
      </c>
      <c r="D47" s="149"/>
      <c r="E47" s="149"/>
      <c r="F47" s="150"/>
      <c r="G47" s="87" t="s">
        <v>29</v>
      </c>
      <c r="H47" s="84"/>
      <c r="I47" s="85"/>
      <c r="J47" s="84">
        <v>7.2</v>
      </c>
      <c r="K47" s="84"/>
      <c r="L47" s="84"/>
      <c r="M47" s="84"/>
      <c r="N47" s="84"/>
      <c r="O47" s="85"/>
      <c r="P47" s="85"/>
      <c r="Q47" s="84"/>
      <c r="R47" s="84" t="s">
        <v>1</v>
      </c>
      <c r="S47" s="84"/>
      <c r="T47" s="84"/>
      <c r="U47" s="84"/>
      <c r="V47" s="86"/>
    </row>
    <row r="48" spans="2:22" ht="27" customHeight="1" x14ac:dyDescent="0.25">
      <c r="B48" s="88">
        <v>6.2</v>
      </c>
      <c r="C48" s="148" t="s">
        <v>126</v>
      </c>
      <c r="D48" s="151"/>
      <c r="E48" s="151"/>
      <c r="F48" s="152"/>
      <c r="G48" s="87" t="s">
        <v>29</v>
      </c>
      <c r="H48" s="84"/>
      <c r="I48" s="85"/>
      <c r="J48" s="84" t="s">
        <v>127</v>
      </c>
      <c r="K48" s="84"/>
      <c r="L48" s="84"/>
      <c r="M48" s="84"/>
      <c r="N48" s="84"/>
      <c r="O48" s="85"/>
      <c r="P48" s="85"/>
      <c r="Q48" s="84"/>
      <c r="R48" s="84" t="s">
        <v>1</v>
      </c>
      <c r="S48" s="84"/>
      <c r="T48" s="84"/>
      <c r="U48" s="84"/>
      <c r="V48" s="86"/>
    </row>
    <row r="49" spans="2:22" ht="21" customHeight="1" x14ac:dyDescent="0.25">
      <c r="B49" s="50" t="s">
        <v>100</v>
      </c>
      <c r="C49" s="118" t="s">
        <v>57</v>
      </c>
      <c r="D49" s="118"/>
      <c r="E49" s="118"/>
      <c r="F49" s="118"/>
      <c r="G49" s="20" t="s">
        <v>29</v>
      </c>
      <c r="H49" s="61">
        <v>240</v>
      </c>
      <c r="I49" s="21">
        <v>5.5609999999999999</v>
      </c>
      <c r="J49" s="17">
        <f>1334.64</f>
        <v>1334.64</v>
      </c>
      <c r="K49" s="60"/>
      <c r="L49" s="71"/>
      <c r="M49" s="60"/>
      <c r="N49" s="60"/>
      <c r="O49" s="14"/>
      <c r="P49" s="14"/>
      <c r="Q49" s="60"/>
      <c r="R49" s="60"/>
      <c r="S49" s="60" t="s">
        <v>1</v>
      </c>
      <c r="T49" s="60" t="s">
        <v>1</v>
      </c>
      <c r="U49" s="60"/>
      <c r="V49" s="15"/>
    </row>
    <row r="50" spans="2:22" ht="21" customHeight="1" thickBot="1" x14ac:dyDescent="0.3">
      <c r="B50" s="72"/>
      <c r="C50" s="103" t="s">
        <v>15</v>
      </c>
      <c r="D50" s="103"/>
      <c r="E50" s="103"/>
      <c r="F50" s="103"/>
      <c r="G50" s="103"/>
      <c r="H50" s="103"/>
      <c r="I50" s="62"/>
      <c r="J50" s="5">
        <f>SUM(J47:J49)</f>
        <v>1341.8400000000001</v>
      </c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2"/>
    </row>
    <row r="53" spans="2:22" ht="21" customHeight="1" x14ac:dyDescent="0.25">
      <c r="C53" s="90" t="s">
        <v>135</v>
      </c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</row>
    <row r="54" spans="2:22" ht="21" customHeight="1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2:22" ht="21" customHeight="1" thickBot="1" x14ac:dyDescent="0.3">
      <c r="C55" s="2" t="s">
        <v>30</v>
      </c>
      <c r="D55" s="2" t="s">
        <v>39</v>
      </c>
      <c r="E55" s="1"/>
      <c r="F55" s="1"/>
      <c r="G55" s="59"/>
      <c r="H55" s="29"/>
      <c r="I55" s="29"/>
      <c r="J55" s="1"/>
      <c r="K55" s="1"/>
      <c r="L55" s="1"/>
      <c r="M55" s="1"/>
      <c r="N55" s="1"/>
      <c r="O55" s="29"/>
      <c r="P55" s="29"/>
      <c r="Q55" s="1"/>
      <c r="R55" s="1"/>
      <c r="S55" s="1"/>
      <c r="T55" s="1"/>
      <c r="U55" s="1"/>
      <c r="V55" s="59"/>
    </row>
    <row r="56" spans="2:22" ht="21" customHeight="1" x14ac:dyDescent="0.25">
      <c r="B56" s="141" t="s">
        <v>27</v>
      </c>
      <c r="C56" s="142"/>
      <c r="D56" s="143" t="s">
        <v>40</v>
      </c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4" t="s">
        <v>16</v>
      </c>
      <c r="Q56" s="144"/>
      <c r="R56" s="144"/>
      <c r="S56" s="145">
        <v>1</v>
      </c>
      <c r="T56" s="146"/>
      <c r="U56" s="146"/>
      <c r="V56" s="147"/>
    </row>
    <row r="57" spans="2:22" ht="21" customHeight="1" x14ac:dyDescent="0.25">
      <c r="B57" s="137" t="s">
        <v>25</v>
      </c>
      <c r="C57" s="138"/>
      <c r="D57" s="139" t="s">
        <v>41</v>
      </c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40"/>
      <c r="Q57" s="140"/>
      <c r="R57" s="140"/>
      <c r="S57" s="119"/>
      <c r="T57" s="120"/>
      <c r="U57" s="120"/>
      <c r="V57" s="121"/>
    </row>
    <row r="58" spans="2:22" ht="21" customHeight="1" x14ac:dyDescent="0.25">
      <c r="B58" s="122" t="s">
        <v>73</v>
      </c>
      <c r="C58" s="123"/>
      <c r="D58" s="128" t="s">
        <v>108</v>
      </c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30"/>
    </row>
    <row r="59" spans="2:22" ht="21" customHeight="1" x14ac:dyDescent="0.25">
      <c r="B59" s="124"/>
      <c r="C59" s="125"/>
      <c r="D59" s="131" t="s">
        <v>102</v>
      </c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3"/>
    </row>
    <row r="60" spans="2:22" ht="21" customHeight="1" x14ac:dyDescent="0.25">
      <c r="B60" s="126"/>
      <c r="C60" s="127"/>
      <c r="D60" s="131" t="s">
        <v>107</v>
      </c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3"/>
    </row>
    <row r="61" spans="2:22" ht="37.5" customHeight="1" x14ac:dyDescent="0.25">
      <c r="B61" s="91" t="s">
        <v>28</v>
      </c>
      <c r="C61" s="92"/>
      <c r="D61" s="134" t="s">
        <v>110</v>
      </c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6"/>
    </row>
    <row r="62" spans="2:22" ht="21" customHeight="1" x14ac:dyDescent="0.25">
      <c r="B62" s="91" t="s">
        <v>20</v>
      </c>
      <c r="C62" s="92"/>
      <c r="D62" s="93" t="s">
        <v>111</v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5"/>
    </row>
    <row r="63" spans="2:22" ht="21" customHeight="1" x14ac:dyDescent="0.25">
      <c r="B63" s="91"/>
      <c r="C63" s="92"/>
      <c r="D63" s="93" t="s">
        <v>113</v>
      </c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5"/>
    </row>
    <row r="64" spans="2:22" ht="21" customHeight="1" x14ac:dyDescent="0.25">
      <c r="B64" s="91"/>
      <c r="C64" s="92"/>
      <c r="D64" s="93" t="s">
        <v>114</v>
      </c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5"/>
    </row>
    <row r="65" spans="2:22" ht="30.75" customHeight="1" x14ac:dyDescent="0.25">
      <c r="B65" s="91" t="s">
        <v>32</v>
      </c>
      <c r="C65" s="92"/>
      <c r="D65" s="93" t="s">
        <v>115</v>
      </c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5"/>
    </row>
    <row r="66" spans="2:22" ht="21" customHeight="1" x14ac:dyDescent="0.25">
      <c r="B66" s="91" t="s">
        <v>31</v>
      </c>
      <c r="C66" s="92"/>
      <c r="D66" s="92"/>
      <c r="E66" s="96" t="s">
        <v>21</v>
      </c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8"/>
    </row>
    <row r="67" spans="2:22" ht="57" customHeight="1" x14ac:dyDescent="0.25">
      <c r="B67" s="91" t="s">
        <v>109</v>
      </c>
      <c r="C67" s="92"/>
      <c r="D67" s="92"/>
      <c r="E67" s="99" t="s">
        <v>22</v>
      </c>
      <c r="F67" s="99"/>
      <c r="G67" s="100" t="s">
        <v>49</v>
      </c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2"/>
    </row>
    <row r="68" spans="2:22" ht="21" customHeight="1" x14ac:dyDescent="0.25">
      <c r="B68" s="91" t="s">
        <v>48</v>
      </c>
      <c r="C68" s="92"/>
      <c r="D68" s="16">
        <v>1</v>
      </c>
      <c r="E68" s="99" t="s">
        <v>33</v>
      </c>
      <c r="F68" s="99"/>
      <c r="G68" s="100" t="s">
        <v>34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2"/>
    </row>
    <row r="69" spans="2:22" ht="21" customHeight="1" x14ac:dyDescent="0.25">
      <c r="B69" s="91" t="s">
        <v>0</v>
      </c>
      <c r="C69" s="92"/>
      <c r="D69" s="61">
        <f>SUM(D68:D68)</f>
        <v>1</v>
      </c>
      <c r="E69" s="99"/>
      <c r="F69" s="99"/>
      <c r="G69" s="99"/>
      <c r="H69" s="99"/>
      <c r="I69" s="99"/>
      <c r="J69" s="99"/>
      <c r="K69" s="99"/>
      <c r="L69" s="99"/>
      <c r="M69" s="63"/>
      <c r="N69" s="104"/>
      <c r="O69" s="104"/>
      <c r="P69" s="104"/>
      <c r="Q69" s="64"/>
      <c r="R69" s="64"/>
      <c r="S69" s="64"/>
      <c r="T69" s="64"/>
      <c r="U69" s="64"/>
      <c r="V69" s="65"/>
    </row>
    <row r="70" spans="2:22" ht="21" customHeight="1" x14ac:dyDescent="0.25">
      <c r="B70" s="105" t="s">
        <v>13</v>
      </c>
      <c r="C70" s="106"/>
      <c r="D70" s="106"/>
      <c r="E70" s="106"/>
      <c r="F70" s="106"/>
      <c r="G70" s="106"/>
      <c r="H70" s="106"/>
      <c r="I70" s="106"/>
      <c r="J70" s="106"/>
      <c r="K70" s="107" t="s">
        <v>26</v>
      </c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9"/>
    </row>
    <row r="71" spans="2:22" ht="21" customHeight="1" x14ac:dyDescent="0.25">
      <c r="B71" s="52" t="s">
        <v>14</v>
      </c>
      <c r="C71" s="113" t="s">
        <v>50</v>
      </c>
      <c r="D71" s="114"/>
      <c r="E71" s="114"/>
      <c r="F71" s="115"/>
      <c r="G71" s="34"/>
      <c r="H71" s="35"/>
      <c r="I71" s="35"/>
      <c r="J71" s="34"/>
      <c r="K71" s="110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2"/>
    </row>
    <row r="72" spans="2:22" ht="21" customHeight="1" x14ac:dyDescent="0.25">
      <c r="B72" s="36" t="s">
        <v>52</v>
      </c>
      <c r="C72" s="117" t="s">
        <v>23</v>
      </c>
      <c r="D72" s="117"/>
      <c r="E72" s="117"/>
      <c r="F72" s="117"/>
      <c r="G72" s="32" t="s">
        <v>2</v>
      </c>
      <c r="H72" s="32" t="s">
        <v>3</v>
      </c>
      <c r="I72" s="33" t="s">
        <v>24</v>
      </c>
      <c r="J72" s="32" t="s">
        <v>0</v>
      </c>
      <c r="K72" s="32" t="s">
        <v>17</v>
      </c>
      <c r="L72" s="32" t="s">
        <v>18</v>
      </c>
      <c r="M72" s="32" t="s">
        <v>19</v>
      </c>
      <c r="N72" s="32" t="s">
        <v>4</v>
      </c>
      <c r="O72" s="33" t="s">
        <v>5</v>
      </c>
      <c r="P72" s="33" t="s">
        <v>6</v>
      </c>
      <c r="Q72" s="32" t="s">
        <v>7</v>
      </c>
      <c r="R72" s="32" t="s">
        <v>8</v>
      </c>
      <c r="S72" s="32" t="s">
        <v>9</v>
      </c>
      <c r="T72" s="32" t="s">
        <v>10</v>
      </c>
      <c r="U72" s="32" t="s">
        <v>11</v>
      </c>
      <c r="V72" s="13" t="s">
        <v>12</v>
      </c>
    </row>
    <row r="73" spans="2:22" ht="21" customHeight="1" x14ac:dyDescent="0.25">
      <c r="B73" s="50" t="s">
        <v>116</v>
      </c>
      <c r="C73" s="118" t="s">
        <v>117</v>
      </c>
      <c r="D73" s="118"/>
      <c r="E73" s="118"/>
      <c r="F73" s="118"/>
      <c r="G73" s="20" t="s">
        <v>29</v>
      </c>
      <c r="H73" s="61">
        <v>1000</v>
      </c>
      <c r="I73" s="21">
        <v>3.35</v>
      </c>
      <c r="J73" s="17">
        <f>1334.64</f>
        <v>1334.64</v>
      </c>
      <c r="K73" s="60"/>
      <c r="L73" s="71"/>
      <c r="M73" s="60"/>
      <c r="N73" s="60"/>
      <c r="O73" s="14"/>
      <c r="P73" s="14"/>
      <c r="Q73" s="60"/>
      <c r="R73" s="60"/>
      <c r="S73" s="60" t="s">
        <v>1</v>
      </c>
      <c r="T73" s="60" t="s">
        <v>1</v>
      </c>
      <c r="U73" s="60"/>
      <c r="V73" s="15"/>
    </row>
    <row r="74" spans="2:22" ht="21" customHeight="1" x14ac:dyDescent="0.25">
      <c r="B74" s="77" t="s">
        <v>118</v>
      </c>
      <c r="C74" s="100" t="s">
        <v>119</v>
      </c>
      <c r="D74" s="101"/>
      <c r="E74" s="101"/>
      <c r="F74" s="116"/>
      <c r="G74" s="78" t="s">
        <v>29</v>
      </c>
      <c r="H74" s="28">
        <v>1100</v>
      </c>
      <c r="I74" s="79">
        <v>0.2382</v>
      </c>
      <c r="J74" s="70">
        <v>3350</v>
      </c>
      <c r="K74" s="80"/>
      <c r="L74" s="81"/>
      <c r="M74" s="80"/>
      <c r="N74" s="80"/>
      <c r="O74" s="82"/>
      <c r="P74" s="82"/>
      <c r="Q74" s="80"/>
      <c r="R74" s="80"/>
      <c r="S74" s="80" t="s">
        <v>1</v>
      </c>
      <c r="T74" s="80" t="s">
        <v>1</v>
      </c>
      <c r="U74" s="80"/>
      <c r="V74" s="83"/>
    </row>
    <row r="75" spans="2:22" ht="21" customHeight="1" x14ac:dyDescent="0.25">
      <c r="B75" s="77" t="s">
        <v>120</v>
      </c>
      <c r="C75" s="100" t="s">
        <v>121</v>
      </c>
      <c r="D75" s="101"/>
      <c r="E75" s="101"/>
      <c r="F75" s="116"/>
      <c r="G75" s="78" t="s">
        <v>29</v>
      </c>
      <c r="H75" s="28">
        <v>50</v>
      </c>
      <c r="I75" s="79">
        <v>27.805</v>
      </c>
      <c r="J75" s="70">
        <v>1390.25</v>
      </c>
      <c r="K75" s="80"/>
      <c r="L75" s="81"/>
      <c r="M75" s="80"/>
      <c r="N75" s="80"/>
      <c r="O75" s="82"/>
      <c r="P75" s="82"/>
      <c r="Q75" s="80"/>
      <c r="R75" s="80"/>
      <c r="S75" s="80" t="s">
        <v>1</v>
      </c>
      <c r="T75" s="80" t="s">
        <v>1</v>
      </c>
      <c r="U75" s="80"/>
      <c r="V75" s="83"/>
    </row>
    <row r="76" spans="2:22" ht="21" customHeight="1" x14ac:dyDescent="0.25">
      <c r="B76" s="77">
        <v>6.1</v>
      </c>
      <c r="C76" s="100" t="s">
        <v>122</v>
      </c>
      <c r="D76" s="101"/>
      <c r="E76" s="101"/>
      <c r="F76" s="116"/>
      <c r="G76" s="78" t="s">
        <v>29</v>
      </c>
      <c r="H76" s="28">
        <v>720</v>
      </c>
      <c r="I76" s="79">
        <v>5.5609999999999999</v>
      </c>
      <c r="J76" s="70">
        <v>4003.92</v>
      </c>
      <c r="K76" s="80"/>
      <c r="L76" s="81"/>
      <c r="M76" s="80"/>
      <c r="N76" s="80"/>
      <c r="O76" s="82"/>
      <c r="P76" s="82"/>
      <c r="Q76" s="80"/>
      <c r="R76" s="80"/>
      <c r="S76" s="80"/>
      <c r="T76" s="80" t="s">
        <v>1</v>
      </c>
      <c r="U76" s="80"/>
      <c r="V76" s="83"/>
    </row>
    <row r="77" spans="2:22" ht="21" customHeight="1" x14ac:dyDescent="0.25">
      <c r="B77" s="77" t="s">
        <v>56</v>
      </c>
      <c r="C77" s="100" t="s">
        <v>123</v>
      </c>
      <c r="D77" s="101"/>
      <c r="E77" s="101"/>
      <c r="F77" s="116"/>
      <c r="G77" s="78" t="s">
        <v>29</v>
      </c>
      <c r="H77" s="28"/>
      <c r="I77" s="79"/>
      <c r="J77" s="70">
        <v>4500</v>
      </c>
      <c r="K77" s="80"/>
      <c r="L77" s="81"/>
      <c r="M77" s="80"/>
      <c r="N77" s="80"/>
      <c r="O77" s="82"/>
      <c r="P77" s="82"/>
      <c r="Q77" s="80"/>
      <c r="R77" s="80"/>
      <c r="S77" s="80"/>
      <c r="T77" s="80" t="s">
        <v>1</v>
      </c>
      <c r="U77" s="80"/>
      <c r="V77" s="83"/>
    </row>
    <row r="78" spans="2:22" ht="21" customHeight="1" x14ac:dyDescent="0.25">
      <c r="B78" s="77" t="s">
        <v>56</v>
      </c>
      <c r="C78" s="100" t="s">
        <v>124</v>
      </c>
      <c r="D78" s="101"/>
      <c r="E78" s="101"/>
      <c r="F78" s="116"/>
      <c r="G78" s="78" t="s">
        <v>29</v>
      </c>
      <c r="H78" s="28"/>
      <c r="I78" s="79"/>
      <c r="J78" s="70">
        <v>900</v>
      </c>
      <c r="K78" s="80"/>
      <c r="L78" s="81"/>
      <c r="M78" s="80"/>
      <c r="N78" s="80"/>
      <c r="O78" s="82"/>
      <c r="P78" s="82"/>
      <c r="Q78" s="80"/>
      <c r="R78" s="80"/>
      <c r="S78" s="80"/>
      <c r="T78" s="80" t="s">
        <v>1</v>
      </c>
      <c r="U78" s="80"/>
      <c r="V78" s="83"/>
    </row>
    <row r="79" spans="2:22" ht="21" customHeight="1" x14ac:dyDescent="0.25">
      <c r="B79" s="77" t="s">
        <v>56</v>
      </c>
      <c r="C79" s="100" t="s">
        <v>125</v>
      </c>
      <c r="D79" s="101"/>
      <c r="E79" s="101"/>
      <c r="F79" s="116"/>
      <c r="G79" s="78" t="s">
        <v>29</v>
      </c>
      <c r="H79" s="28"/>
      <c r="I79" s="79"/>
      <c r="J79" s="70">
        <v>3500</v>
      </c>
      <c r="K79" s="80"/>
      <c r="L79" s="81"/>
      <c r="M79" s="80"/>
      <c r="N79" s="80"/>
      <c r="O79" s="82"/>
      <c r="P79" s="82"/>
      <c r="Q79" s="80"/>
      <c r="R79" s="80"/>
      <c r="S79" s="80"/>
      <c r="T79" s="80" t="s">
        <v>1</v>
      </c>
      <c r="U79" s="80"/>
      <c r="V79" s="83"/>
    </row>
    <row r="80" spans="2:22" ht="21" customHeight="1" thickBot="1" x14ac:dyDescent="0.3">
      <c r="B80" s="72"/>
      <c r="C80" s="103" t="s">
        <v>15</v>
      </c>
      <c r="D80" s="103"/>
      <c r="E80" s="103"/>
      <c r="F80" s="103"/>
      <c r="G80" s="103"/>
      <c r="H80" s="103"/>
      <c r="I80" s="62"/>
      <c r="J80" s="5">
        <f>SUM(J73:J79)</f>
        <v>18978.810000000001</v>
      </c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2"/>
    </row>
    <row r="83" spans="2:22" ht="21" customHeight="1" x14ac:dyDescent="0.25">
      <c r="C83" s="90" t="s">
        <v>136</v>
      </c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</row>
    <row r="84" spans="2:22" ht="21" customHeight="1" x14ac:dyDescent="0.2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 ht="21" customHeight="1" thickBot="1" x14ac:dyDescent="0.3">
      <c r="C85" s="2" t="s">
        <v>30</v>
      </c>
      <c r="D85" s="2" t="s">
        <v>39</v>
      </c>
      <c r="E85" s="1"/>
      <c r="F85" s="1"/>
      <c r="G85" s="31"/>
      <c r="H85" s="29"/>
      <c r="I85" s="29"/>
      <c r="J85" s="1"/>
      <c r="K85" s="1"/>
      <c r="L85" s="1"/>
      <c r="M85" s="1"/>
      <c r="N85" s="1"/>
      <c r="O85" s="29"/>
      <c r="P85" s="29"/>
      <c r="Q85" s="1"/>
      <c r="R85" s="1"/>
      <c r="S85" s="1"/>
      <c r="T85" s="1"/>
      <c r="U85" s="1"/>
      <c r="V85" s="31"/>
    </row>
    <row r="86" spans="2:22" ht="21" customHeight="1" x14ac:dyDescent="0.25">
      <c r="B86" s="141" t="s">
        <v>27</v>
      </c>
      <c r="C86" s="142"/>
      <c r="D86" s="143" t="s">
        <v>40</v>
      </c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4" t="s">
        <v>16</v>
      </c>
      <c r="Q86" s="144"/>
      <c r="R86" s="144"/>
      <c r="S86" s="145">
        <v>1</v>
      </c>
      <c r="T86" s="146"/>
      <c r="U86" s="146"/>
      <c r="V86" s="147"/>
    </row>
    <row r="87" spans="2:22" ht="21" customHeight="1" x14ac:dyDescent="0.25">
      <c r="B87" s="137" t="s">
        <v>25</v>
      </c>
      <c r="C87" s="138"/>
      <c r="D87" s="139" t="s">
        <v>41</v>
      </c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40"/>
      <c r="Q87" s="140"/>
      <c r="R87" s="140"/>
      <c r="S87" s="119"/>
      <c r="T87" s="120"/>
      <c r="U87" s="120"/>
      <c r="V87" s="121"/>
    </row>
    <row r="88" spans="2:22" ht="21" customHeight="1" x14ac:dyDescent="0.25">
      <c r="B88" s="122" t="s">
        <v>128</v>
      </c>
      <c r="C88" s="123"/>
      <c r="D88" s="128" t="s">
        <v>63</v>
      </c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30"/>
    </row>
    <row r="89" spans="2:22" ht="21" customHeight="1" x14ac:dyDescent="0.25">
      <c r="B89" s="124"/>
      <c r="C89" s="125"/>
      <c r="D89" s="131" t="s">
        <v>62</v>
      </c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3"/>
    </row>
    <row r="90" spans="2:22" ht="21" customHeight="1" x14ac:dyDescent="0.25">
      <c r="B90" s="124"/>
      <c r="C90" s="125"/>
      <c r="D90" s="131" t="s">
        <v>64</v>
      </c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3"/>
    </row>
    <row r="91" spans="2:22" ht="21" customHeight="1" x14ac:dyDescent="0.25">
      <c r="B91" s="126"/>
      <c r="C91" s="127"/>
      <c r="D91" s="131" t="s">
        <v>130</v>
      </c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3"/>
    </row>
    <row r="92" spans="2:22" ht="36.75" customHeight="1" x14ac:dyDescent="0.25">
      <c r="B92" s="91" t="s">
        <v>28</v>
      </c>
      <c r="C92" s="92"/>
      <c r="D92" s="134" t="s">
        <v>43</v>
      </c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6"/>
    </row>
    <row r="93" spans="2:22" ht="21" customHeight="1" x14ac:dyDescent="0.25">
      <c r="B93" s="91" t="s">
        <v>20</v>
      </c>
      <c r="C93" s="92"/>
      <c r="D93" s="93" t="s">
        <v>44</v>
      </c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5"/>
    </row>
    <row r="94" spans="2:22" ht="21" customHeight="1" x14ac:dyDescent="0.25">
      <c r="B94" s="91"/>
      <c r="C94" s="92"/>
      <c r="D94" s="100" t="s">
        <v>133</v>
      </c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2"/>
    </row>
    <row r="95" spans="2:22" ht="21" customHeight="1" x14ac:dyDescent="0.25">
      <c r="B95" s="91"/>
      <c r="C95" s="92"/>
      <c r="D95" s="93" t="s">
        <v>131</v>
      </c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5"/>
    </row>
    <row r="96" spans="2:22" ht="18" customHeight="1" x14ac:dyDescent="0.25">
      <c r="B96" s="91"/>
      <c r="C96" s="92"/>
      <c r="D96" s="93" t="s">
        <v>132</v>
      </c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5"/>
    </row>
    <row r="97" spans="2:22" ht="33.75" customHeight="1" x14ac:dyDescent="0.25">
      <c r="B97" s="91" t="s">
        <v>32</v>
      </c>
      <c r="C97" s="92"/>
      <c r="D97" s="93" t="s">
        <v>46</v>
      </c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5"/>
    </row>
    <row r="98" spans="2:22" ht="21" customHeight="1" x14ac:dyDescent="0.25">
      <c r="B98" s="91" t="s">
        <v>31</v>
      </c>
      <c r="C98" s="92"/>
      <c r="D98" s="92"/>
      <c r="E98" s="96" t="s">
        <v>21</v>
      </c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8"/>
    </row>
    <row r="99" spans="2:22" ht="21" customHeight="1" x14ac:dyDescent="0.25">
      <c r="B99" s="91" t="s">
        <v>38</v>
      </c>
      <c r="C99" s="92"/>
      <c r="D99" s="92"/>
      <c r="E99" s="99" t="s">
        <v>22</v>
      </c>
      <c r="F99" s="99"/>
      <c r="G99" s="100" t="s">
        <v>49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2"/>
    </row>
    <row r="100" spans="2:22" ht="21" customHeight="1" x14ac:dyDescent="0.25">
      <c r="B100" s="91" t="s">
        <v>48</v>
      </c>
      <c r="C100" s="92"/>
      <c r="D100" s="16">
        <v>1</v>
      </c>
      <c r="E100" s="99" t="s">
        <v>33</v>
      </c>
      <c r="F100" s="99"/>
      <c r="G100" s="100" t="s">
        <v>34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2"/>
    </row>
    <row r="101" spans="2:22" ht="21" customHeight="1" x14ac:dyDescent="0.25">
      <c r="B101" s="91" t="s">
        <v>0</v>
      </c>
      <c r="C101" s="92"/>
      <c r="D101" s="55">
        <f>SUM(D100:D100)</f>
        <v>1</v>
      </c>
      <c r="E101" s="99"/>
      <c r="F101" s="99"/>
      <c r="G101" s="99"/>
      <c r="H101" s="99"/>
      <c r="I101" s="99"/>
      <c r="J101" s="99"/>
      <c r="K101" s="99"/>
      <c r="L101" s="99"/>
      <c r="M101" s="56"/>
      <c r="N101" s="104"/>
      <c r="O101" s="104"/>
      <c r="P101" s="104"/>
      <c r="Q101" s="57"/>
      <c r="R101" s="57"/>
      <c r="S101" s="57"/>
      <c r="T101" s="57"/>
      <c r="U101" s="57"/>
      <c r="V101" s="58"/>
    </row>
    <row r="102" spans="2:22" ht="21" customHeight="1" x14ac:dyDescent="0.25">
      <c r="B102" s="105" t="s">
        <v>13</v>
      </c>
      <c r="C102" s="106"/>
      <c r="D102" s="106"/>
      <c r="E102" s="106"/>
      <c r="F102" s="106"/>
      <c r="G102" s="106"/>
      <c r="H102" s="106"/>
      <c r="I102" s="106"/>
      <c r="J102" s="106"/>
      <c r="K102" s="107" t="s">
        <v>26</v>
      </c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9"/>
    </row>
    <row r="103" spans="2:22" ht="21" customHeight="1" x14ac:dyDescent="0.25">
      <c r="B103" s="52" t="s">
        <v>14</v>
      </c>
      <c r="C103" s="113" t="s">
        <v>50</v>
      </c>
      <c r="D103" s="114"/>
      <c r="E103" s="114"/>
      <c r="F103" s="115"/>
      <c r="G103" s="34"/>
      <c r="H103" s="35"/>
      <c r="I103" s="35"/>
      <c r="J103" s="34"/>
      <c r="K103" s="110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2"/>
    </row>
    <row r="104" spans="2:22" ht="42" customHeight="1" x14ac:dyDescent="0.25">
      <c r="B104" s="36" t="s">
        <v>52</v>
      </c>
      <c r="C104" s="117" t="s">
        <v>23</v>
      </c>
      <c r="D104" s="117"/>
      <c r="E104" s="117"/>
      <c r="F104" s="117"/>
      <c r="G104" s="32" t="s">
        <v>2</v>
      </c>
      <c r="H104" s="32" t="s">
        <v>3</v>
      </c>
      <c r="I104" s="33" t="s">
        <v>24</v>
      </c>
      <c r="J104" s="32" t="s">
        <v>0</v>
      </c>
      <c r="K104" s="32" t="s">
        <v>17</v>
      </c>
      <c r="L104" s="32" t="s">
        <v>18</v>
      </c>
      <c r="M104" s="32" t="s">
        <v>19</v>
      </c>
      <c r="N104" s="32" t="s">
        <v>4</v>
      </c>
      <c r="O104" s="33" t="s">
        <v>5</v>
      </c>
      <c r="P104" s="33" t="s">
        <v>6</v>
      </c>
      <c r="Q104" s="32" t="s">
        <v>7</v>
      </c>
      <c r="R104" s="32" t="s">
        <v>8</v>
      </c>
      <c r="S104" s="32" t="s">
        <v>9</v>
      </c>
      <c r="T104" s="32" t="s">
        <v>10</v>
      </c>
      <c r="U104" s="32" t="s">
        <v>11</v>
      </c>
      <c r="V104" s="13" t="s">
        <v>12</v>
      </c>
    </row>
    <row r="105" spans="2:22" ht="21" customHeight="1" x14ac:dyDescent="0.25">
      <c r="B105" s="50" t="s">
        <v>56</v>
      </c>
      <c r="C105" s="118" t="s">
        <v>58</v>
      </c>
      <c r="D105" s="118"/>
      <c r="E105" s="118"/>
      <c r="F105" s="118"/>
      <c r="G105" s="20" t="s">
        <v>29</v>
      </c>
      <c r="H105" s="55">
        <v>30</v>
      </c>
      <c r="I105" s="21">
        <v>80</v>
      </c>
      <c r="J105" s="17">
        <f>+I105*H105</f>
        <v>2400</v>
      </c>
      <c r="K105" s="54"/>
      <c r="L105" s="71" t="s">
        <v>1</v>
      </c>
      <c r="M105" s="54"/>
      <c r="N105" s="54"/>
      <c r="O105" s="14"/>
      <c r="P105" s="14"/>
      <c r="Q105" s="54"/>
      <c r="R105" s="54"/>
      <c r="S105" s="54"/>
      <c r="T105" s="54"/>
      <c r="U105" s="54"/>
      <c r="V105" s="15"/>
    </row>
    <row r="106" spans="2:22" ht="21" customHeight="1" x14ac:dyDescent="0.25">
      <c r="B106" s="50" t="s">
        <v>56</v>
      </c>
      <c r="C106" s="118" t="s">
        <v>57</v>
      </c>
      <c r="D106" s="118"/>
      <c r="E106" s="118"/>
      <c r="F106" s="118"/>
      <c r="G106" s="55" t="s">
        <v>59</v>
      </c>
      <c r="H106" s="55">
        <v>360</v>
      </c>
      <c r="I106" s="6">
        <v>5.6</v>
      </c>
      <c r="J106" s="17">
        <f>H106*I106</f>
        <v>2015.9999999999998</v>
      </c>
      <c r="K106" s="19"/>
      <c r="L106" s="19" t="s">
        <v>1</v>
      </c>
      <c r="M106" s="19"/>
      <c r="N106" s="19"/>
      <c r="O106" s="19"/>
      <c r="P106" s="19"/>
      <c r="Q106" s="19"/>
      <c r="R106" s="19"/>
      <c r="S106" s="19"/>
      <c r="T106" s="19"/>
      <c r="U106" s="19"/>
      <c r="V106" s="9"/>
    </row>
    <row r="107" spans="2:22" ht="21" customHeight="1" x14ac:dyDescent="0.25">
      <c r="B107" s="50" t="s">
        <v>53</v>
      </c>
      <c r="C107" s="118" t="s">
        <v>51</v>
      </c>
      <c r="D107" s="118"/>
      <c r="E107" s="118"/>
      <c r="F107" s="118"/>
      <c r="G107" s="55" t="s">
        <v>29</v>
      </c>
      <c r="H107" s="55">
        <v>1000</v>
      </c>
      <c r="I107" s="6">
        <v>6</v>
      </c>
      <c r="J107" s="17">
        <f>H107*I107</f>
        <v>6000</v>
      </c>
      <c r="K107" s="18"/>
      <c r="L107" s="19" t="s">
        <v>1</v>
      </c>
      <c r="M107" s="19"/>
      <c r="N107" s="19"/>
      <c r="O107" s="19"/>
      <c r="P107" s="19"/>
      <c r="Q107" s="19"/>
      <c r="R107" s="19"/>
      <c r="S107" s="19"/>
      <c r="T107" s="19"/>
      <c r="U107" s="19"/>
      <c r="V107" s="9"/>
    </row>
    <row r="108" spans="2:22" ht="21" customHeight="1" x14ac:dyDescent="0.25">
      <c r="B108" s="50" t="s">
        <v>56</v>
      </c>
      <c r="C108" s="118" t="s">
        <v>54</v>
      </c>
      <c r="D108" s="118"/>
      <c r="E108" s="118"/>
      <c r="F108" s="118"/>
      <c r="G108" s="20" t="s">
        <v>29</v>
      </c>
      <c r="H108" s="30">
        <v>6</v>
      </c>
      <c r="I108" s="21">
        <v>350</v>
      </c>
      <c r="J108" s="17">
        <f t="shared" ref="J108:J109" si="0">+I108*H108</f>
        <v>2100</v>
      </c>
      <c r="K108" s="19"/>
      <c r="L108" s="19" t="s">
        <v>1</v>
      </c>
      <c r="M108" s="19"/>
      <c r="N108" s="19"/>
      <c r="O108" s="19"/>
      <c r="P108" s="19"/>
      <c r="Q108" s="19"/>
      <c r="R108" s="19"/>
      <c r="S108" s="19"/>
      <c r="T108" s="19"/>
      <c r="U108" s="19"/>
      <c r="V108" s="9"/>
    </row>
    <row r="109" spans="2:22" ht="21" customHeight="1" x14ac:dyDescent="0.25">
      <c r="B109" s="50" t="s">
        <v>56</v>
      </c>
      <c r="C109" s="118" t="s">
        <v>55</v>
      </c>
      <c r="D109" s="118"/>
      <c r="E109" s="118"/>
      <c r="F109" s="118"/>
      <c r="G109" s="20" t="s">
        <v>29</v>
      </c>
      <c r="H109" s="16">
        <v>500</v>
      </c>
      <c r="I109" s="21">
        <v>1</v>
      </c>
      <c r="J109" s="17">
        <f t="shared" si="0"/>
        <v>500</v>
      </c>
      <c r="K109" s="19"/>
      <c r="L109" s="19" t="s">
        <v>1</v>
      </c>
      <c r="M109" s="19"/>
      <c r="N109" s="19"/>
      <c r="O109" s="19"/>
      <c r="P109" s="19"/>
      <c r="Q109" s="19"/>
      <c r="R109" s="19"/>
      <c r="S109" s="19"/>
      <c r="T109" s="19"/>
      <c r="U109" s="19"/>
      <c r="V109" s="9"/>
    </row>
    <row r="110" spans="2:22" ht="21" customHeight="1" x14ac:dyDescent="0.25">
      <c r="B110" s="50" t="s">
        <v>60</v>
      </c>
      <c r="C110" s="118" t="s">
        <v>96</v>
      </c>
      <c r="D110" s="118"/>
      <c r="E110" s="118"/>
      <c r="F110" s="118"/>
      <c r="G110" s="55" t="s">
        <v>29</v>
      </c>
      <c r="H110" s="30">
        <v>1</v>
      </c>
      <c r="I110" s="6">
        <v>110550</v>
      </c>
      <c r="J110" s="17">
        <f>+I110*H110</f>
        <v>110550</v>
      </c>
      <c r="K110" s="19"/>
      <c r="L110" s="19" t="s">
        <v>1</v>
      </c>
      <c r="M110" s="24" t="s">
        <v>1</v>
      </c>
      <c r="N110" s="24" t="s">
        <v>1</v>
      </c>
      <c r="O110" s="24" t="s">
        <v>1</v>
      </c>
      <c r="P110" s="24"/>
      <c r="Q110" s="24"/>
      <c r="R110" s="24"/>
      <c r="S110" s="24"/>
      <c r="T110" s="24"/>
      <c r="U110" s="24"/>
      <c r="V110" s="22"/>
    </row>
    <row r="111" spans="2:22" ht="21" customHeight="1" x14ac:dyDescent="0.25">
      <c r="B111" s="73" t="s">
        <v>53</v>
      </c>
      <c r="C111" s="99" t="s">
        <v>97</v>
      </c>
      <c r="D111" s="99"/>
      <c r="E111" s="99"/>
      <c r="F111" s="99"/>
      <c r="G111" s="28" t="s">
        <v>29</v>
      </c>
      <c r="H111" s="68">
        <v>1</v>
      </c>
      <c r="I111" s="69">
        <v>13095</v>
      </c>
      <c r="J111" s="17">
        <f>+I111*H111</f>
        <v>13095</v>
      </c>
      <c r="K111" s="24"/>
      <c r="L111" s="19" t="s">
        <v>1</v>
      </c>
      <c r="M111" s="24" t="s">
        <v>1</v>
      </c>
      <c r="N111" s="24" t="s">
        <v>1</v>
      </c>
      <c r="O111" s="24" t="s">
        <v>1</v>
      </c>
      <c r="P111" s="24"/>
      <c r="Q111" s="24"/>
      <c r="R111" s="24"/>
      <c r="S111" s="24"/>
      <c r="T111" s="24"/>
      <c r="U111" s="24"/>
      <c r="V111" s="22"/>
    </row>
    <row r="112" spans="2:22" ht="21" customHeight="1" x14ac:dyDescent="0.25">
      <c r="B112" s="73">
        <v>6.2</v>
      </c>
      <c r="C112" s="118" t="s">
        <v>98</v>
      </c>
      <c r="D112" s="118"/>
      <c r="E112" s="118"/>
      <c r="F112" s="118"/>
      <c r="G112" s="28" t="s">
        <v>29</v>
      </c>
      <c r="H112" s="68">
        <v>248</v>
      </c>
      <c r="I112" s="69">
        <v>1</v>
      </c>
      <c r="J112" s="70">
        <f>+I112*H112</f>
        <v>248</v>
      </c>
      <c r="K112" s="24"/>
      <c r="L112" s="24" t="s">
        <v>1</v>
      </c>
      <c r="M112" s="24" t="s">
        <v>1</v>
      </c>
      <c r="N112" s="24" t="s">
        <v>1</v>
      </c>
      <c r="O112" s="24" t="s">
        <v>1</v>
      </c>
      <c r="P112" s="24"/>
      <c r="Q112" s="24"/>
      <c r="R112" s="24"/>
      <c r="S112" s="24"/>
      <c r="T112" s="24"/>
      <c r="U112" s="24"/>
      <c r="V112" s="22"/>
    </row>
    <row r="113" spans="2:22" ht="21" customHeight="1" x14ac:dyDescent="0.25">
      <c r="B113" s="73" t="s">
        <v>56</v>
      </c>
      <c r="C113" s="118" t="s">
        <v>99</v>
      </c>
      <c r="D113" s="118"/>
      <c r="E113" s="118"/>
      <c r="F113" s="118"/>
      <c r="G113" s="28" t="s">
        <v>29</v>
      </c>
      <c r="H113" s="68">
        <v>16</v>
      </c>
      <c r="I113" s="69">
        <v>30</v>
      </c>
      <c r="J113" s="70">
        <f>+I113*H113</f>
        <v>480</v>
      </c>
      <c r="K113" s="24"/>
      <c r="L113" s="24" t="s">
        <v>1</v>
      </c>
      <c r="M113" s="24" t="s">
        <v>1</v>
      </c>
      <c r="N113" s="24" t="s">
        <v>1</v>
      </c>
      <c r="O113" s="24" t="s">
        <v>1</v>
      </c>
      <c r="P113" s="24"/>
      <c r="Q113" s="24"/>
      <c r="R113" s="24"/>
      <c r="S113" s="24"/>
      <c r="T113" s="24"/>
      <c r="U113" s="24"/>
      <c r="V113" s="22"/>
    </row>
    <row r="114" spans="2:22" ht="21" customHeight="1" thickBot="1" x14ac:dyDescent="0.3">
      <c r="B114" s="72"/>
      <c r="C114" s="103" t="s">
        <v>15</v>
      </c>
      <c r="D114" s="103"/>
      <c r="E114" s="103"/>
      <c r="F114" s="103"/>
      <c r="G114" s="103"/>
      <c r="H114" s="103"/>
      <c r="I114" s="53"/>
      <c r="J114" s="5">
        <f>SUM(J105:J113)</f>
        <v>137389</v>
      </c>
      <c r="K114" s="10"/>
      <c r="L114" s="10"/>
      <c r="M114" s="10"/>
      <c r="N114" s="10"/>
      <c r="O114" s="10"/>
      <c r="P114" s="10"/>
      <c r="Q114" s="11"/>
      <c r="R114" s="11"/>
      <c r="S114" s="11"/>
      <c r="T114" s="11"/>
      <c r="U114" s="11"/>
      <c r="V114" s="12"/>
    </row>
    <row r="115" spans="2:22" ht="21" customHeight="1" x14ac:dyDescent="0.25">
      <c r="B115" s="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2:22" ht="21" customHeight="1" x14ac:dyDescent="0.25">
      <c r="B116" s="4"/>
      <c r="C116" s="1"/>
      <c r="D116" s="1"/>
      <c r="E116" s="1"/>
      <c r="F116" s="1"/>
      <c r="G116" s="1"/>
      <c r="H116" s="1"/>
      <c r="I116" s="1"/>
      <c r="J116" s="48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2:22" ht="21" customHeight="1" x14ac:dyDescent="0.25">
      <c r="C117" s="90" t="s">
        <v>136</v>
      </c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</row>
    <row r="118" spans="2:22" ht="21" customHeight="1" x14ac:dyDescent="0.25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2:22" ht="21" customHeight="1" thickBot="1" x14ac:dyDescent="0.3">
      <c r="C119" s="2" t="s">
        <v>30</v>
      </c>
      <c r="D119" s="2" t="s">
        <v>39</v>
      </c>
      <c r="E119" s="1"/>
      <c r="F119" s="1"/>
      <c r="G119" s="31"/>
      <c r="H119" s="29"/>
      <c r="I119" s="29"/>
      <c r="J119" s="1"/>
      <c r="K119" s="1"/>
      <c r="L119" s="1"/>
      <c r="M119" s="1"/>
      <c r="N119" s="1"/>
      <c r="O119" s="29"/>
      <c r="P119" s="29"/>
      <c r="Q119" s="1"/>
      <c r="R119" s="1"/>
      <c r="S119" s="1"/>
      <c r="T119" s="1"/>
      <c r="U119" s="1"/>
      <c r="V119" s="31"/>
    </row>
    <row r="120" spans="2:22" ht="21" customHeight="1" x14ac:dyDescent="0.25">
      <c r="B120" s="141" t="s">
        <v>27</v>
      </c>
      <c r="C120" s="142"/>
      <c r="D120" s="143" t="s">
        <v>40</v>
      </c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4" t="s">
        <v>16</v>
      </c>
      <c r="Q120" s="144"/>
      <c r="R120" s="144"/>
      <c r="S120" s="145">
        <v>1</v>
      </c>
      <c r="T120" s="146"/>
      <c r="U120" s="146"/>
      <c r="V120" s="147"/>
    </row>
    <row r="121" spans="2:22" ht="21" customHeight="1" x14ac:dyDescent="0.25">
      <c r="B121" s="137" t="s">
        <v>25</v>
      </c>
      <c r="C121" s="138"/>
      <c r="D121" s="139" t="s">
        <v>41</v>
      </c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39"/>
      <c r="P121" s="140"/>
      <c r="Q121" s="140"/>
      <c r="R121" s="140"/>
      <c r="S121" s="119"/>
      <c r="T121" s="120"/>
      <c r="U121" s="120"/>
      <c r="V121" s="121"/>
    </row>
    <row r="122" spans="2:22" ht="21" customHeight="1" x14ac:dyDescent="0.25">
      <c r="B122" s="122" t="s">
        <v>129</v>
      </c>
      <c r="C122" s="123"/>
      <c r="D122" s="128" t="s">
        <v>65</v>
      </c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30"/>
    </row>
    <row r="123" spans="2:22" ht="21" customHeight="1" x14ac:dyDescent="0.25">
      <c r="B123" s="124"/>
      <c r="C123" s="125"/>
      <c r="D123" s="131" t="s">
        <v>64</v>
      </c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3"/>
    </row>
    <row r="124" spans="2:22" ht="21" customHeight="1" x14ac:dyDescent="0.25">
      <c r="B124" s="91" t="s">
        <v>28</v>
      </c>
      <c r="C124" s="92"/>
      <c r="D124" s="93" t="s">
        <v>67</v>
      </c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5"/>
    </row>
    <row r="125" spans="2:22" ht="21" customHeight="1" x14ac:dyDescent="0.25">
      <c r="B125" s="91" t="s">
        <v>20</v>
      </c>
      <c r="C125" s="92"/>
      <c r="D125" s="93" t="s">
        <v>66</v>
      </c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5"/>
    </row>
    <row r="126" spans="2:22" ht="21" customHeight="1" x14ac:dyDescent="0.25">
      <c r="B126" s="91"/>
      <c r="C126" s="92"/>
      <c r="D126" s="93" t="s">
        <v>68</v>
      </c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5"/>
    </row>
    <row r="127" spans="2:22" ht="21" customHeight="1" x14ac:dyDescent="0.25">
      <c r="B127" s="91"/>
      <c r="C127" s="92"/>
      <c r="D127" s="93" t="s">
        <v>69</v>
      </c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5"/>
    </row>
    <row r="128" spans="2:22" ht="21" customHeight="1" x14ac:dyDescent="0.25">
      <c r="B128" s="91" t="s">
        <v>32</v>
      </c>
      <c r="C128" s="92"/>
      <c r="D128" s="93" t="s">
        <v>70</v>
      </c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5"/>
    </row>
    <row r="129" spans="2:22" ht="21" customHeight="1" x14ac:dyDescent="0.25">
      <c r="B129" s="91" t="s">
        <v>31</v>
      </c>
      <c r="C129" s="92"/>
      <c r="D129" s="92"/>
      <c r="E129" s="96" t="s">
        <v>21</v>
      </c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8"/>
    </row>
    <row r="130" spans="2:22" ht="21" customHeight="1" x14ac:dyDescent="0.25">
      <c r="B130" s="91" t="s">
        <v>71</v>
      </c>
      <c r="C130" s="92"/>
      <c r="D130" s="92"/>
      <c r="E130" s="99" t="s">
        <v>22</v>
      </c>
      <c r="F130" s="99"/>
      <c r="G130" s="100" t="s">
        <v>138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2"/>
    </row>
    <row r="131" spans="2:22" ht="21" customHeight="1" x14ac:dyDescent="0.25">
      <c r="B131" s="91" t="s">
        <v>48</v>
      </c>
      <c r="C131" s="92"/>
      <c r="D131" s="16">
        <v>1</v>
      </c>
      <c r="E131" s="99" t="s">
        <v>33</v>
      </c>
      <c r="F131" s="99"/>
      <c r="G131" s="100" t="s">
        <v>34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2"/>
    </row>
    <row r="132" spans="2:22" ht="21" customHeight="1" x14ac:dyDescent="0.25">
      <c r="B132" s="91" t="s">
        <v>0</v>
      </c>
      <c r="C132" s="92"/>
      <c r="D132" s="55">
        <f>SUM(D131:D131)</f>
        <v>1</v>
      </c>
      <c r="E132" s="99"/>
      <c r="F132" s="99"/>
      <c r="G132" s="99"/>
      <c r="H132" s="99"/>
      <c r="I132" s="99"/>
      <c r="J132" s="99"/>
      <c r="K132" s="99"/>
      <c r="L132" s="99"/>
      <c r="M132" s="56"/>
      <c r="N132" s="104"/>
      <c r="O132" s="104"/>
      <c r="P132" s="104"/>
      <c r="Q132" s="57"/>
      <c r="R132" s="57"/>
      <c r="S132" s="57"/>
      <c r="T132" s="57"/>
      <c r="U132" s="57"/>
      <c r="V132" s="58"/>
    </row>
    <row r="133" spans="2:22" ht="21" customHeight="1" x14ac:dyDescent="0.25">
      <c r="B133" s="105" t="s">
        <v>13</v>
      </c>
      <c r="C133" s="106"/>
      <c r="D133" s="106"/>
      <c r="E133" s="106"/>
      <c r="F133" s="106"/>
      <c r="G133" s="106"/>
      <c r="H133" s="106"/>
      <c r="I133" s="106"/>
      <c r="J133" s="106"/>
      <c r="K133" s="107" t="s">
        <v>26</v>
      </c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9"/>
    </row>
    <row r="134" spans="2:22" ht="21" customHeight="1" x14ac:dyDescent="0.25">
      <c r="B134" s="52" t="s">
        <v>14</v>
      </c>
      <c r="C134" s="114" t="s">
        <v>50</v>
      </c>
      <c r="D134" s="114"/>
      <c r="E134" s="114"/>
      <c r="F134" s="115"/>
      <c r="G134" s="34"/>
      <c r="H134" s="35"/>
      <c r="I134" s="35"/>
      <c r="J134" s="34"/>
      <c r="K134" s="110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2"/>
    </row>
    <row r="135" spans="2:22" ht="48" customHeight="1" x14ac:dyDescent="0.25">
      <c r="B135" s="36" t="s">
        <v>52</v>
      </c>
      <c r="C135" s="117" t="s">
        <v>23</v>
      </c>
      <c r="D135" s="117"/>
      <c r="E135" s="117"/>
      <c r="F135" s="117"/>
      <c r="G135" s="32" t="s">
        <v>2</v>
      </c>
      <c r="H135" s="32" t="s">
        <v>3</v>
      </c>
      <c r="I135" s="33" t="s">
        <v>24</v>
      </c>
      <c r="J135" s="32" t="s">
        <v>0</v>
      </c>
      <c r="K135" s="32" t="s">
        <v>17</v>
      </c>
      <c r="L135" s="32" t="s">
        <v>18</v>
      </c>
      <c r="M135" s="32" t="s">
        <v>19</v>
      </c>
      <c r="N135" s="32" t="s">
        <v>4</v>
      </c>
      <c r="O135" s="33" t="s">
        <v>5</v>
      </c>
      <c r="P135" s="33" t="s">
        <v>6</v>
      </c>
      <c r="Q135" s="32" t="s">
        <v>7</v>
      </c>
      <c r="R135" s="32" t="s">
        <v>8</v>
      </c>
      <c r="S135" s="32" t="s">
        <v>9</v>
      </c>
      <c r="T135" s="32" t="s">
        <v>10</v>
      </c>
      <c r="U135" s="32" t="s">
        <v>11</v>
      </c>
      <c r="V135" s="13" t="s">
        <v>12</v>
      </c>
    </row>
    <row r="136" spans="2:22" ht="21" customHeight="1" x14ac:dyDescent="0.25">
      <c r="B136" s="66" t="s">
        <v>86</v>
      </c>
      <c r="C136" s="154" t="s">
        <v>83</v>
      </c>
      <c r="D136" s="154"/>
      <c r="E136" s="154"/>
      <c r="F136" s="154"/>
      <c r="G136" s="25" t="s">
        <v>35</v>
      </c>
      <c r="H136" s="75">
        <v>3</v>
      </c>
      <c r="I136" s="26">
        <v>400</v>
      </c>
      <c r="J136" s="27">
        <f>+I136*H136</f>
        <v>1200</v>
      </c>
      <c r="K136" s="54"/>
      <c r="L136" s="54"/>
      <c r="M136" s="71" t="s">
        <v>1</v>
      </c>
      <c r="N136" s="54"/>
      <c r="O136" s="14"/>
      <c r="P136" s="14"/>
      <c r="Q136" s="54"/>
      <c r="R136" s="54"/>
      <c r="S136" s="54"/>
      <c r="T136" s="54"/>
      <c r="U136" s="54"/>
      <c r="V136" s="15"/>
    </row>
    <row r="137" spans="2:22" ht="21" customHeight="1" x14ac:dyDescent="0.25">
      <c r="B137" s="66" t="s">
        <v>85</v>
      </c>
      <c r="C137" s="154" t="s">
        <v>84</v>
      </c>
      <c r="D137" s="154"/>
      <c r="E137" s="154"/>
      <c r="F137" s="154"/>
      <c r="G137" s="25" t="s">
        <v>36</v>
      </c>
      <c r="H137" s="76">
        <v>2</v>
      </c>
      <c r="I137" s="49">
        <v>300</v>
      </c>
      <c r="J137" s="27">
        <f>+I137*H137</f>
        <v>600</v>
      </c>
      <c r="K137" s="54"/>
      <c r="L137" s="54"/>
      <c r="M137" s="71" t="s">
        <v>1</v>
      </c>
      <c r="N137" s="54"/>
      <c r="O137" s="14"/>
      <c r="P137" s="14"/>
      <c r="Q137" s="54"/>
      <c r="R137" s="54"/>
      <c r="S137" s="54"/>
      <c r="T137" s="54"/>
      <c r="U137" s="54"/>
      <c r="V137" s="15"/>
    </row>
    <row r="138" spans="2:22" ht="21" customHeight="1" x14ac:dyDescent="0.25">
      <c r="B138" s="66" t="s">
        <v>56</v>
      </c>
      <c r="C138" s="153" t="s">
        <v>57</v>
      </c>
      <c r="D138" s="153"/>
      <c r="E138" s="153"/>
      <c r="F138" s="153"/>
      <c r="G138" s="55" t="s">
        <v>59</v>
      </c>
      <c r="H138" s="55">
        <v>360</v>
      </c>
      <c r="I138" s="6">
        <v>5.6</v>
      </c>
      <c r="J138" s="23">
        <f>H138*I138</f>
        <v>2015.9999999999998</v>
      </c>
      <c r="K138" s="19"/>
      <c r="L138" s="19"/>
      <c r="M138" s="19" t="s">
        <v>1</v>
      </c>
      <c r="N138" s="19"/>
      <c r="O138" s="19"/>
      <c r="P138" s="19"/>
      <c r="Q138" s="19"/>
      <c r="R138" s="19"/>
      <c r="S138" s="19"/>
      <c r="T138" s="19"/>
      <c r="U138" s="19"/>
      <c r="V138" s="9"/>
    </row>
    <row r="139" spans="2:22" ht="21" customHeight="1" x14ac:dyDescent="0.25">
      <c r="B139" s="66" t="s">
        <v>72</v>
      </c>
      <c r="C139" s="153" t="s">
        <v>87</v>
      </c>
      <c r="D139" s="153"/>
      <c r="E139" s="153"/>
      <c r="F139" s="153"/>
      <c r="G139" s="20" t="s">
        <v>88</v>
      </c>
      <c r="H139" s="30">
        <v>1</v>
      </c>
      <c r="I139" s="21">
        <v>10267.5</v>
      </c>
      <c r="J139" s="23">
        <f t="shared" ref="J139" si="1">+I139*H139</f>
        <v>10267.5</v>
      </c>
      <c r="K139" s="19"/>
      <c r="L139" s="19"/>
      <c r="M139" s="19" t="s">
        <v>1</v>
      </c>
      <c r="N139" s="19"/>
      <c r="O139" s="19"/>
      <c r="P139" s="19"/>
      <c r="Q139" s="19"/>
      <c r="R139" s="19"/>
      <c r="S139" s="19"/>
      <c r="T139" s="19"/>
      <c r="U139" s="19"/>
      <c r="V139" s="9"/>
    </row>
    <row r="140" spans="2:22" ht="21" customHeight="1" x14ac:dyDescent="0.25">
      <c r="B140" s="74">
        <v>6.11</v>
      </c>
      <c r="C140" s="153" t="s">
        <v>89</v>
      </c>
      <c r="D140" s="153"/>
      <c r="E140" s="153"/>
      <c r="F140" s="153"/>
      <c r="G140" s="55" t="s">
        <v>29</v>
      </c>
      <c r="H140" s="30">
        <v>1</v>
      </c>
      <c r="I140" s="6">
        <v>49245</v>
      </c>
      <c r="J140" s="6">
        <v>49245</v>
      </c>
      <c r="K140" s="19"/>
      <c r="L140" s="19"/>
      <c r="M140" s="24" t="s">
        <v>1</v>
      </c>
      <c r="N140" s="24"/>
      <c r="O140" s="24"/>
      <c r="P140" s="24"/>
      <c r="Q140" s="24"/>
      <c r="R140" s="24"/>
      <c r="S140" s="24"/>
      <c r="T140" s="24"/>
      <c r="U140" s="24"/>
      <c r="V140" s="22"/>
    </row>
    <row r="141" spans="2:22" ht="21" customHeight="1" thickBot="1" x14ac:dyDescent="0.3">
      <c r="B141" s="51"/>
      <c r="C141" s="103" t="s">
        <v>15</v>
      </c>
      <c r="D141" s="103"/>
      <c r="E141" s="103"/>
      <c r="F141" s="103"/>
      <c r="G141" s="103"/>
      <c r="H141" s="103"/>
      <c r="I141" s="53"/>
      <c r="J141" s="5">
        <f>SUM(J136:J140)</f>
        <v>63328.5</v>
      </c>
      <c r="K141" s="10"/>
      <c r="L141" s="10"/>
      <c r="M141" s="10"/>
      <c r="N141" s="10"/>
      <c r="O141" s="10"/>
      <c r="P141" s="10"/>
      <c r="Q141" s="11"/>
      <c r="R141" s="11"/>
      <c r="S141" s="11"/>
      <c r="T141" s="11"/>
      <c r="U141" s="11"/>
      <c r="V141" s="12"/>
    </row>
    <row r="142" spans="2:22" ht="21" customHeight="1" x14ac:dyDescent="0.25">
      <c r="B142" s="4"/>
      <c r="C142" s="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2:22" ht="21" customHeight="1" x14ac:dyDescent="0.25">
      <c r="B143" s="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2:22" ht="21" customHeight="1" x14ac:dyDescent="0.25">
      <c r="C144" s="90" t="s">
        <v>136</v>
      </c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</row>
    <row r="145" spans="2:25" ht="21" customHeight="1" x14ac:dyDescent="0.25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2:25" ht="21" customHeight="1" thickBot="1" x14ac:dyDescent="0.3">
      <c r="C146" s="2" t="s">
        <v>30</v>
      </c>
      <c r="D146" s="2" t="s">
        <v>39</v>
      </c>
      <c r="E146" s="1"/>
      <c r="F146" s="1"/>
      <c r="G146" s="38"/>
      <c r="H146" s="29"/>
      <c r="I146" s="29"/>
      <c r="J146" s="1"/>
      <c r="K146" s="1"/>
      <c r="L146" s="1"/>
      <c r="M146" s="1"/>
      <c r="N146" s="1"/>
      <c r="O146" s="29"/>
      <c r="P146" s="29"/>
      <c r="Q146" s="1"/>
      <c r="R146" s="1"/>
      <c r="S146" s="1"/>
      <c r="T146" s="1"/>
      <c r="U146" s="1"/>
      <c r="V146" s="38"/>
    </row>
    <row r="147" spans="2:25" ht="21" customHeight="1" x14ac:dyDescent="0.25">
      <c r="B147" s="141" t="s">
        <v>27</v>
      </c>
      <c r="C147" s="142"/>
      <c r="D147" s="143" t="s">
        <v>40</v>
      </c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4" t="s">
        <v>16</v>
      </c>
      <c r="Q147" s="144"/>
      <c r="R147" s="144"/>
      <c r="S147" s="145">
        <v>1</v>
      </c>
      <c r="T147" s="146"/>
      <c r="U147" s="146"/>
      <c r="V147" s="147"/>
    </row>
    <row r="148" spans="2:25" ht="21" customHeight="1" x14ac:dyDescent="0.25">
      <c r="B148" s="137" t="s">
        <v>25</v>
      </c>
      <c r="C148" s="138"/>
      <c r="D148" s="139" t="s">
        <v>41</v>
      </c>
      <c r="E148" s="139"/>
      <c r="F148" s="139"/>
      <c r="G148" s="139"/>
      <c r="H148" s="139"/>
      <c r="I148" s="139"/>
      <c r="J148" s="139"/>
      <c r="K148" s="139"/>
      <c r="L148" s="139"/>
      <c r="M148" s="139"/>
      <c r="N148" s="139"/>
      <c r="O148" s="139"/>
      <c r="P148" s="140"/>
      <c r="Q148" s="140"/>
      <c r="R148" s="140"/>
      <c r="S148" s="119"/>
      <c r="T148" s="120"/>
      <c r="U148" s="120"/>
      <c r="V148" s="121"/>
    </row>
    <row r="149" spans="2:25" ht="21" customHeight="1" x14ac:dyDescent="0.25">
      <c r="B149" s="122" t="s">
        <v>73</v>
      </c>
      <c r="C149" s="123"/>
      <c r="D149" s="128" t="s">
        <v>74</v>
      </c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30"/>
      <c r="X149" s="7"/>
      <c r="Y149" s="7"/>
    </row>
    <row r="150" spans="2:25" ht="14.25" customHeight="1" x14ac:dyDescent="0.25">
      <c r="B150" s="124"/>
      <c r="C150" s="125"/>
      <c r="D150" s="131" t="s">
        <v>64</v>
      </c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3"/>
      <c r="X150" s="7"/>
      <c r="Y150" s="7"/>
    </row>
    <row r="151" spans="2:25" ht="21" customHeight="1" x14ac:dyDescent="0.25">
      <c r="B151" s="91" t="s">
        <v>28</v>
      </c>
      <c r="C151" s="92"/>
      <c r="D151" s="93" t="s">
        <v>75</v>
      </c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5"/>
      <c r="X151" s="7"/>
      <c r="Y151" s="7"/>
    </row>
    <row r="152" spans="2:25" ht="21" customHeight="1" x14ac:dyDescent="0.25">
      <c r="B152" s="91" t="s">
        <v>20</v>
      </c>
      <c r="C152" s="92"/>
      <c r="D152" s="93" t="s">
        <v>76</v>
      </c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5"/>
      <c r="X152" s="7"/>
      <c r="Y152" s="7"/>
    </row>
    <row r="153" spans="2:25" ht="21" customHeight="1" x14ac:dyDescent="0.25">
      <c r="B153" s="91"/>
      <c r="C153" s="92"/>
      <c r="D153" s="93" t="s">
        <v>77</v>
      </c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5"/>
      <c r="X153" s="7"/>
      <c r="Y153" s="7"/>
    </row>
    <row r="154" spans="2:25" ht="31.5" customHeight="1" x14ac:dyDescent="0.25">
      <c r="B154" s="91"/>
      <c r="C154" s="92"/>
      <c r="D154" s="93" t="s">
        <v>69</v>
      </c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5"/>
      <c r="X154" s="7"/>
      <c r="Y154" s="7"/>
    </row>
    <row r="155" spans="2:25" ht="31.5" customHeight="1" x14ac:dyDescent="0.25">
      <c r="B155" s="91" t="s">
        <v>32</v>
      </c>
      <c r="C155" s="92"/>
      <c r="D155" s="93" t="s">
        <v>78</v>
      </c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5"/>
      <c r="X155" s="7"/>
      <c r="Y155" s="7"/>
    </row>
    <row r="156" spans="2:25" ht="31.5" customHeight="1" x14ac:dyDescent="0.25">
      <c r="B156" s="91" t="s">
        <v>31</v>
      </c>
      <c r="C156" s="92"/>
      <c r="D156" s="92"/>
      <c r="E156" s="96" t="s">
        <v>21</v>
      </c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8"/>
      <c r="X156" s="7"/>
      <c r="Y156" s="7"/>
    </row>
    <row r="157" spans="2:25" ht="35.25" customHeight="1" x14ac:dyDescent="0.25">
      <c r="B157" s="91" t="s">
        <v>79</v>
      </c>
      <c r="C157" s="92"/>
      <c r="D157" s="92"/>
      <c r="E157" s="99" t="s">
        <v>22</v>
      </c>
      <c r="F157" s="99"/>
      <c r="G157" s="100" t="s">
        <v>80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2"/>
      <c r="X157" s="7"/>
      <c r="Y157" s="7"/>
    </row>
    <row r="158" spans="2:25" ht="24" customHeight="1" x14ac:dyDescent="0.25">
      <c r="B158" s="91" t="s">
        <v>48</v>
      </c>
      <c r="C158" s="92"/>
      <c r="D158" s="16">
        <v>1</v>
      </c>
      <c r="E158" s="99" t="s">
        <v>33</v>
      </c>
      <c r="F158" s="99"/>
      <c r="G158" s="100" t="s">
        <v>34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2"/>
      <c r="X158" s="7"/>
      <c r="Y158" s="7"/>
    </row>
    <row r="159" spans="2:25" ht="24" customHeight="1" x14ac:dyDescent="0.25">
      <c r="B159" s="91" t="s">
        <v>0</v>
      </c>
      <c r="C159" s="92"/>
      <c r="D159" s="39">
        <f>SUM(D158:D158)</f>
        <v>1</v>
      </c>
      <c r="E159" s="99"/>
      <c r="F159" s="99"/>
      <c r="G159" s="99"/>
      <c r="H159" s="99"/>
      <c r="I159" s="99"/>
      <c r="J159" s="99"/>
      <c r="K159" s="99"/>
      <c r="L159" s="99"/>
      <c r="M159" s="40"/>
      <c r="N159" s="104"/>
      <c r="O159" s="104"/>
      <c r="P159" s="104"/>
      <c r="Q159" s="41"/>
      <c r="R159" s="41"/>
      <c r="S159" s="41"/>
      <c r="T159" s="41"/>
      <c r="U159" s="41"/>
      <c r="V159" s="42"/>
      <c r="X159" s="7"/>
      <c r="Y159" s="7"/>
    </row>
    <row r="160" spans="2:25" ht="24" customHeight="1" x14ac:dyDescent="0.25">
      <c r="B160" s="105" t="s">
        <v>13</v>
      </c>
      <c r="C160" s="106"/>
      <c r="D160" s="106"/>
      <c r="E160" s="106"/>
      <c r="F160" s="106"/>
      <c r="G160" s="106"/>
      <c r="H160" s="106"/>
      <c r="I160" s="106"/>
      <c r="J160" s="106"/>
      <c r="K160" s="107" t="s">
        <v>26</v>
      </c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9"/>
      <c r="X160" s="7"/>
      <c r="Y160" s="7"/>
    </row>
    <row r="161" spans="1:25" ht="39" customHeight="1" x14ac:dyDescent="0.25">
      <c r="B161" s="160" t="s">
        <v>14</v>
      </c>
      <c r="C161" s="161"/>
      <c r="D161" s="113" t="s">
        <v>50</v>
      </c>
      <c r="E161" s="114"/>
      <c r="F161" s="115"/>
      <c r="G161" s="34"/>
      <c r="H161" s="35"/>
      <c r="I161" s="35"/>
      <c r="J161" s="34"/>
      <c r="K161" s="110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2"/>
      <c r="X161" s="7"/>
      <c r="Y161" s="7"/>
    </row>
    <row r="162" spans="1:25" ht="21" customHeight="1" x14ac:dyDescent="0.25">
      <c r="B162" s="36" t="s">
        <v>52</v>
      </c>
      <c r="C162" s="117" t="s">
        <v>23</v>
      </c>
      <c r="D162" s="117"/>
      <c r="E162" s="117"/>
      <c r="F162" s="117"/>
      <c r="G162" s="32" t="s">
        <v>2</v>
      </c>
      <c r="H162" s="32" t="s">
        <v>3</v>
      </c>
      <c r="I162" s="33" t="s">
        <v>24</v>
      </c>
      <c r="J162" s="32" t="s">
        <v>0</v>
      </c>
      <c r="K162" s="32" t="s">
        <v>17</v>
      </c>
      <c r="L162" s="32" t="s">
        <v>18</v>
      </c>
      <c r="M162" s="32" t="s">
        <v>19</v>
      </c>
      <c r="N162" s="32" t="s">
        <v>4</v>
      </c>
      <c r="O162" s="33" t="s">
        <v>5</v>
      </c>
      <c r="P162" s="33" t="s">
        <v>6</v>
      </c>
      <c r="Q162" s="32" t="s">
        <v>7</v>
      </c>
      <c r="R162" s="32" t="s">
        <v>8</v>
      </c>
      <c r="S162" s="32" t="s">
        <v>9</v>
      </c>
      <c r="T162" s="32" t="s">
        <v>10</v>
      </c>
      <c r="U162" s="32" t="s">
        <v>11</v>
      </c>
      <c r="V162" s="13" t="s">
        <v>12</v>
      </c>
      <c r="X162" s="7"/>
      <c r="Y162" s="7"/>
    </row>
    <row r="163" spans="1:25" ht="59.25" customHeight="1" x14ac:dyDescent="0.25">
      <c r="B163" s="50" t="s">
        <v>82</v>
      </c>
      <c r="C163" s="157" t="s">
        <v>81</v>
      </c>
      <c r="D163" s="157"/>
      <c r="E163" s="157"/>
      <c r="F163" s="157"/>
      <c r="G163" s="39" t="s">
        <v>37</v>
      </c>
      <c r="H163" s="39">
        <v>180</v>
      </c>
      <c r="I163" s="6">
        <v>22</v>
      </c>
      <c r="J163" s="23">
        <f>H163*I163</f>
        <v>3960</v>
      </c>
      <c r="K163" s="19"/>
      <c r="L163" s="19"/>
      <c r="M163" s="67"/>
      <c r="N163" s="19" t="s">
        <v>1</v>
      </c>
      <c r="O163" s="19"/>
      <c r="P163" s="19"/>
      <c r="Q163" s="19"/>
      <c r="R163" s="19"/>
      <c r="S163" s="19"/>
      <c r="T163" s="19"/>
      <c r="U163" s="19"/>
      <c r="V163" s="9"/>
      <c r="X163" s="7"/>
      <c r="Y163" s="7"/>
    </row>
    <row r="164" spans="1:25" ht="21" customHeight="1" x14ac:dyDescent="0.25">
      <c r="A164" s="7" t="s">
        <v>47</v>
      </c>
      <c r="B164" s="50" t="s">
        <v>90</v>
      </c>
      <c r="C164" s="158" t="s">
        <v>92</v>
      </c>
      <c r="D164" s="158"/>
      <c r="E164" s="158"/>
      <c r="F164" s="158"/>
      <c r="G164" s="39" t="s">
        <v>29</v>
      </c>
      <c r="H164" s="30">
        <v>1</v>
      </c>
      <c r="I164" s="6">
        <v>4221</v>
      </c>
      <c r="J164" s="23">
        <f>H164*I164</f>
        <v>4221</v>
      </c>
      <c r="K164" s="18"/>
      <c r="L164" s="19"/>
      <c r="M164" s="67"/>
      <c r="N164" s="19" t="s">
        <v>1</v>
      </c>
      <c r="O164" s="19"/>
      <c r="P164" s="19"/>
      <c r="Q164" s="19"/>
      <c r="R164" s="19"/>
      <c r="S164" s="19"/>
      <c r="T164" s="19"/>
      <c r="U164" s="19"/>
      <c r="V164" s="9"/>
      <c r="X164" s="7"/>
      <c r="Y164" s="7"/>
    </row>
    <row r="165" spans="1:25" ht="21" customHeight="1" x14ac:dyDescent="0.25">
      <c r="B165" s="50" t="s">
        <v>91</v>
      </c>
      <c r="C165" s="157" t="s">
        <v>93</v>
      </c>
      <c r="D165" s="157"/>
      <c r="E165" s="157"/>
      <c r="F165" s="157"/>
      <c r="G165" s="20" t="s">
        <v>29</v>
      </c>
      <c r="H165" s="30">
        <v>1</v>
      </c>
      <c r="I165" s="21">
        <v>502.5</v>
      </c>
      <c r="J165" s="23">
        <f t="shared" ref="J165" si="2">+I165*H165</f>
        <v>502.5</v>
      </c>
      <c r="K165" s="19"/>
      <c r="L165" s="19"/>
      <c r="M165" s="67"/>
      <c r="N165" s="19" t="s">
        <v>1</v>
      </c>
      <c r="O165" s="19"/>
      <c r="P165" s="19"/>
      <c r="Q165" s="19"/>
      <c r="R165" s="19"/>
      <c r="S165" s="19"/>
      <c r="T165" s="19"/>
      <c r="U165" s="19"/>
      <c r="V165" s="9"/>
    </row>
    <row r="166" spans="1:25" ht="15" customHeight="1" x14ac:dyDescent="0.25">
      <c r="B166" s="50" t="s">
        <v>94</v>
      </c>
      <c r="C166" s="159" t="s">
        <v>95</v>
      </c>
      <c r="D166" s="159"/>
      <c r="E166" s="159"/>
      <c r="F166" s="159"/>
      <c r="G166" s="39" t="s">
        <v>29</v>
      </c>
      <c r="H166" s="30">
        <v>1</v>
      </c>
      <c r="I166" s="6">
        <v>1867.5</v>
      </c>
      <c r="J166" s="23">
        <f>+I166*H166</f>
        <v>1867.5</v>
      </c>
      <c r="K166" s="19"/>
      <c r="L166" s="19"/>
      <c r="M166" s="67"/>
      <c r="N166" s="24" t="s">
        <v>1</v>
      </c>
      <c r="O166" s="24" t="s">
        <v>1</v>
      </c>
      <c r="P166" s="24"/>
      <c r="Q166" s="24"/>
      <c r="R166" s="24"/>
      <c r="S166" s="24"/>
      <c r="T166" s="24"/>
      <c r="U166" s="24"/>
      <c r="V166" s="22"/>
    </row>
    <row r="167" spans="1:25" ht="16.5" customHeight="1" thickBot="1" x14ac:dyDescent="0.3">
      <c r="B167" s="37"/>
      <c r="C167" s="103" t="s">
        <v>15</v>
      </c>
      <c r="D167" s="103"/>
      <c r="E167" s="103"/>
      <c r="F167" s="103"/>
      <c r="G167" s="103"/>
      <c r="H167" s="103"/>
      <c r="I167" s="53"/>
      <c r="J167" s="5">
        <f>SUM(J163:J166)</f>
        <v>10551</v>
      </c>
      <c r="K167" s="10"/>
      <c r="L167" s="10"/>
      <c r="M167" s="10"/>
      <c r="N167" s="10"/>
      <c r="O167" s="10"/>
      <c r="P167" s="10"/>
      <c r="Q167" s="11"/>
      <c r="R167" s="11"/>
      <c r="S167" s="11"/>
      <c r="T167" s="11"/>
      <c r="U167" s="11"/>
      <c r="V167" s="12"/>
    </row>
    <row r="168" spans="1:25" ht="44.25" customHeight="1" x14ac:dyDescent="0.25">
      <c r="B168" s="43"/>
      <c r="C168" s="44"/>
      <c r="D168" s="44"/>
      <c r="E168" s="44"/>
      <c r="F168" s="44"/>
      <c r="G168" s="44"/>
      <c r="H168" s="44"/>
      <c r="I168" s="44"/>
      <c r="J168" s="45"/>
      <c r="K168" s="46"/>
      <c r="L168" s="46"/>
      <c r="M168" s="46"/>
      <c r="N168" s="46"/>
      <c r="O168" s="46"/>
      <c r="P168" s="46"/>
      <c r="Q168" s="47"/>
      <c r="R168" s="47"/>
      <c r="S168" s="47"/>
      <c r="T168" s="47"/>
      <c r="U168" s="47"/>
      <c r="V168" s="47"/>
    </row>
  </sheetData>
  <mergeCells count="264">
    <mergeCell ref="B20:J20"/>
    <mergeCell ref="K20:V21"/>
    <mergeCell ref="C21:F21"/>
    <mergeCell ref="C22:F22"/>
    <mergeCell ref="C23:F23"/>
    <mergeCell ref="E16:V16"/>
    <mergeCell ref="B17:D17"/>
    <mergeCell ref="E17:F17"/>
    <mergeCell ref="G17:V17"/>
    <mergeCell ref="B18:C18"/>
    <mergeCell ref="E18:F18"/>
    <mergeCell ref="G18:V18"/>
    <mergeCell ref="B19:C19"/>
    <mergeCell ref="E19:F19"/>
    <mergeCell ref="G19:I19"/>
    <mergeCell ref="J19:L19"/>
    <mergeCell ref="N19:P19"/>
    <mergeCell ref="C4:V4"/>
    <mergeCell ref="B7:C7"/>
    <mergeCell ref="D7:O7"/>
    <mergeCell ref="P7:R7"/>
    <mergeCell ref="S7:V7"/>
    <mergeCell ref="B8:C8"/>
    <mergeCell ref="D8:O8"/>
    <mergeCell ref="P8:R8"/>
    <mergeCell ref="S8:V8"/>
    <mergeCell ref="B9:C10"/>
    <mergeCell ref="D9:V9"/>
    <mergeCell ref="D10:V10"/>
    <mergeCell ref="B11:C11"/>
    <mergeCell ref="D11:V11"/>
    <mergeCell ref="B12:C14"/>
    <mergeCell ref="D12:V12"/>
    <mergeCell ref="D13:V13"/>
    <mergeCell ref="D14:V14"/>
    <mergeCell ref="B15:C15"/>
    <mergeCell ref="D15:V15"/>
    <mergeCell ref="B16:D16"/>
    <mergeCell ref="C24:H24"/>
    <mergeCell ref="C163:F163"/>
    <mergeCell ref="C164:F164"/>
    <mergeCell ref="C165:F165"/>
    <mergeCell ref="C166:F166"/>
    <mergeCell ref="C167:H167"/>
    <mergeCell ref="B159:C159"/>
    <mergeCell ref="E159:F159"/>
    <mergeCell ref="G159:I159"/>
    <mergeCell ref="J159:L159"/>
    <mergeCell ref="N159:P159"/>
    <mergeCell ref="B160:J160"/>
    <mergeCell ref="K160:V161"/>
    <mergeCell ref="B161:C161"/>
    <mergeCell ref="C162:F162"/>
    <mergeCell ref="B149:C150"/>
    <mergeCell ref="D149:V149"/>
    <mergeCell ref="D150:V150"/>
    <mergeCell ref="B151:C151"/>
    <mergeCell ref="D151:V151"/>
    <mergeCell ref="B152:C154"/>
    <mergeCell ref="B158:C158"/>
    <mergeCell ref="E158:F158"/>
    <mergeCell ref="C144:V144"/>
    <mergeCell ref="B147:C147"/>
    <mergeCell ref="D147:O147"/>
    <mergeCell ref="P147:R147"/>
    <mergeCell ref="S147:V147"/>
    <mergeCell ref="B148:C148"/>
    <mergeCell ref="D148:O148"/>
    <mergeCell ref="P148:R148"/>
    <mergeCell ref="S148:V148"/>
    <mergeCell ref="D152:V152"/>
    <mergeCell ref="D153:V153"/>
    <mergeCell ref="D154:V154"/>
    <mergeCell ref="B155:C155"/>
    <mergeCell ref="D155:V155"/>
    <mergeCell ref="B156:D156"/>
    <mergeCell ref="E156:V156"/>
    <mergeCell ref="B157:D157"/>
    <mergeCell ref="E157:F157"/>
    <mergeCell ref="G157:V157"/>
    <mergeCell ref="C138:F138"/>
    <mergeCell ref="C139:F139"/>
    <mergeCell ref="B130:D130"/>
    <mergeCell ref="E130:F130"/>
    <mergeCell ref="G130:V130"/>
    <mergeCell ref="B131:C131"/>
    <mergeCell ref="E131:F131"/>
    <mergeCell ref="G131:V131"/>
    <mergeCell ref="B132:C132"/>
    <mergeCell ref="E132:F132"/>
    <mergeCell ref="G132:I132"/>
    <mergeCell ref="J132:L132"/>
    <mergeCell ref="N132:P132"/>
    <mergeCell ref="D89:V89"/>
    <mergeCell ref="D91:V91"/>
    <mergeCell ref="B102:J102"/>
    <mergeCell ref="D94:V94"/>
    <mergeCell ref="B122:C123"/>
    <mergeCell ref="D123:V123"/>
    <mergeCell ref="B133:J133"/>
    <mergeCell ref="K133:V134"/>
    <mergeCell ref="C135:F135"/>
    <mergeCell ref="D124:V124"/>
    <mergeCell ref="P121:R121"/>
    <mergeCell ref="S121:V121"/>
    <mergeCell ref="C114:H114"/>
    <mergeCell ref="C106:F106"/>
    <mergeCell ref="C108:F108"/>
    <mergeCell ref="C111:F111"/>
    <mergeCell ref="C112:F112"/>
    <mergeCell ref="C113:F113"/>
    <mergeCell ref="B86:C86"/>
    <mergeCell ref="B87:C87"/>
    <mergeCell ref="B92:C92"/>
    <mergeCell ref="B93:C96"/>
    <mergeCell ref="B97:C97"/>
    <mergeCell ref="B98:D98"/>
    <mergeCell ref="B99:D99"/>
    <mergeCell ref="B100:C100"/>
    <mergeCell ref="C104:F104"/>
    <mergeCell ref="E100:F100"/>
    <mergeCell ref="D96:V96"/>
    <mergeCell ref="G100:V100"/>
    <mergeCell ref="E101:F101"/>
    <mergeCell ref="G101:I101"/>
    <mergeCell ref="B101:C101"/>
    <mergeCell ref="P87:R87"/>
    <mergeCell ref="G158:V158"/>
    <mergeCell ref="C83:V83"/>
    <mergeCell ref="D86:O86"/>
    <mergeCell ref="P86:R86"/>
    <mergeCell ref="S86:V86"/>
    <mergeCell ref="J101:L101"/>
    <mergeCell ref="N101:P101"/>
    <mergeCell ref="D97:V97"/>
    <mergeCell ref="E98:V98"/>
    <mergeCell ref="E99:F99"/>
    <mergeCell ref="G99:V99"/>
    <mergeCell ref="D87:O87"/>
    <mergeCell ref="S87:V87"/>
    <mergeCell ref="D88:V88"/>
    <mergeCell ref="D92:V92"/>
    <mergeCell ref="D93:V93"/>
    <mergeCell ref="D95:V95"/>
    <mergeCell ref="C107:F107"/>
    <mergeCell ref="C109:F109"/>
    <mergeCell ref="C105:F105"/>
    <mergeCell ref="P120:R120"/>
    <mergeCell ref="S120:V120"/>
    <mergeCell ref="B121:C121"/>
    <mergeCell ref="D121:O121"/>
    <mergeCell ref="C140:F140"/>
    <mergeCell ref="C141:H141"/>
    <mergeCell ref="B88:C91"/>
    <mergeCell ref="C103:F103"/>
    <mergeCell ref="C134:F134"/>
    <mergeCell ref="D161:F161"/>
    <mergeCell ref="C136:F136"/>
    <mergeCell ref="C137:F137"/>
    <mergeCell ref="D122:V122"/>
    <mergeCell ref="B124:C124"/>
    <mergeCell ref="K102:V103"/>
    <mergeCell ref="C110:F110"/>
    <mergeCell ref="C117:V117"/>
    <mergeCell ref="B120:C120"/>
    <mergeCell ref="D120:O120"/>
    <mergeCell ref="B125:C127"/>
    <mergeCell ref="D125:V125"/>
    <mergeCell ref="D126:V126"/>
    <mergeCell ref="D127:V127"/>
    <mergeCell ref="B128:C128"/>
    <mergeCell ref="D128:V128"/>
    <mergeCell ref="B129:D129"/>
    <mergeCell ref="E129:V129"/>
    <mergeCell ref="D90:V90"/>
    <mergeCell ref="C27:V27"/>
    <mergeCell ref="B30:C30"/>
    <mergeCell ref="D30:O30"/>
    <mergeCell ref="P30:R30"/>
    <mergeCell ref="S30:V30"/>
    <mergeCell ref="B31:C31"/>
    <mergeCell ref="D31:O31"/>
    <mergeCell ref="P31:R31"/>
    <mergeCell ref="S31:V31"/>
    <mergeCell ref="E42:F42"/>
    <mergeCell ref="G42:V42"/>
    <mergeCell ref="D32:V32"/>
    <mergeCell ref="D33:V33"/>
    <mergeCell ref="B35:C35"/>
    <mergeCell ref="D35:V35"/>
    <mergeCell ref="B36:C38"/>
    <mergeCell ref="D36:V36"/>
    <mergeCell ref="D37:V37"/>
    <mergeCell ref="D38:V38"/>
    <mergeCell ref="B32:C34"/>
    <mergeCell ref="D34:V34"/>
    <mergeCell ref="B39:C39"/>
    <mergeCell ref="D39:V39"/>
    <mergeCell ref="B40:D40"/>
    <mergeCell ref="E40:V40"/>
    <mergeCell ref="B41:D41"/>
    <mergeCell ref="E41:F41"/>
    <mergeCell ref="G41:V41"/>
    <mergeCell ref="B42:C42"/>
    <mergeCell ref="P56:R56"/>
    <mergeCell ref="S56:V56"/>
    <mergeCell ref="B43:C43"/>
    <mergeCell ref="E43:F43"/>
    <mergeCell ref="G43:I43"/>
    <mergeCell ref="J43:L43"/>
    <mergeCell ref="N43:P43"/>
    <mergeCell ref="B44:J44"/>
    <mergeCell ref="K44:V45"/>
    <mergeCell ref="C45:F45"/>
    <mergeCell ref="C46:F46"/>
    <mergeCell ref="C47:F47"/>
    <mergeCell ref="C48:F48"/>
    <mergeCell ref="B67:D67"/>
    <mergeCell ref="E67:F67"/>
    <mergeCell ref="G67:V67"/>
    <mergeCell ref="C80:H80"/>
    <mergeCell ref="B68:C68"/>
    <mergeCell ref="E68:F68"/>
    <mergeCell ref="G68:V68"/>
    <mergeCell ref="B69:C69"/>
    <mergeCell ref="E69:F69"/>
    <mergeCell ref="G69:I69"/>
    <mergeCell ref="J69:L69"/>
    <mergeCell ref="N69:P69"/>
    <mergeCell ref="B70:J70"/>
    <mergeCell ref="K70:V71"/>
    <mergeCell ref="C71:F71"/>
    <mergeCell ref="C74:F74"/>
    <mergeCell ref="C75:F75"/>
    <mergeCell ref="C77:F77"/>
    <mergeCell ref="C76:F76"/>
    <mergeCell ref="C78:F78"/>
    <mergeCell ref="C79:F79"/>
    <mergeCell ref="C72:F72"/>
    <mergeCell ref="C73:F73"/>
    <mergeCell ref="C2:V2"/>
    <mergeCell ref="B62:C64"/>
    <mergeCell ref="D62:V62"/>
    <mergeCell ref="D63:V63"/>
    <mergeCell ref="D64:V64"/>
    <mergeCell ref="B65:C65"/>
    <mergeCell ref="D65:V65"/>
    <mergeCell ref="B66:D66"/>
    <mergeCell ref="E66:V66"/>
    <mergeCell ref="S57:V57"/>
    <mergeCell ref="B58:C60"/>
    <mergeCell ref="D58:V58"/>
    <mergeCell ref="D59:V59"/>
    <mergeCell ref="D60:V60"/>
    <mergeCell ref="B61:C61"/>
    <mergeCell ref="D61:V61"/>
    <mergeCell ref="C49:F49"/>
    <mergeCell ref="C50:H50"/>
    <mergeCell ref="B57:C57"/>
    <mergeCell ref="D57:O57"/>
    <mergeCell ref="P57:R57"/>
    <mergeCell ref="C53:V53"/>
    <mergeCell ref="B56:C56"/>
    <mergeCell ref="D56:O5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COMUNICACION 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2016-02-02T19:25:09Z</cp:lastPrinted>
  <dcterms:created xsi:type="dcterms:W3CDTF">2011-04-24T20:42:13Z</dcterms:created>
  <dcterms:modified xsi:type="dcterms:W3CDTF">2016-02-03T18:47:43Z</dcterms:modified>
</cp:coreProperties>
</file>