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mqu\OneDrive - Meliorate\Desktop\"/>
    </mc:Choice>
  </mc:AlternateContent>
  <xr:revisionPtr revIDLastSave="0" documentId="13_ncr:1_{772378BD-0B5C-4134-87BE-3E3AD0DF2C56}" xr6:coauthVersionLast="47" xr6:coauthVersionMax="47" xr10:uidLastSave="{00000000-0000-0000-0000-000000000000}"/>
  <bookViews>
    <workbookView xWindow="-28920" yWindow="-120" windowWidth="29040" windowHeight="15990" xr2:uid="{3C6E42DA-1A43-CB47-B8C2-E31C6C624D45}"/>
  </bookViews>
  <sheets>
    <sheet name="FPI RF" sheetId="1" r:id="rId1"/>
    <sheet name="Old-New FPI indicators" sheetId="4" r:id="rId2"/>
  </sheets>
  <definedNames>
    <definedName name="_xlnm._FilterDatabase" localSheetId="0" hidden="1">'FPI RF'!$A$5:$G$5</definedName>
    <definedName name="_xlnm._FilterDatabase" localSheetId="1" hidden="1">'Old-New FPI indicators'!$A$8:$E$322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4" l="1"/>
  <c r="D6" i="4"/>
  <c r="C6" i="4"/>
  <c r="G2" i="1"/>
</calcChain>
</file>

<file path=xl/sharedStrings.xml><?xml version="1.0" encoding="utf-8"?>
<sst xmlns="http://schemas.openxmlformats.org/spreadsheetml/2006/main" count="1945" uniqueCount="718">
  <si>
    <t>Step 1</t>
  </si>
  <si>
    <r>
      <t xml:space="preserve">Filter in column E for </t>
    </r>
    <r>
      <rPr>
        <b/>
        <sz val="11"/>
        <color theme="1"/>
        <rFont val="ArialMT"/>
      </rPr>
      <t xml:space="preserve">obligatory indicators </t>
    </r>
    <r>
      <rPr>
        <sz val="11"/>
        <color theme="1"/>
        <rFont val="ArialMT"/>
      </rPr>
      <t>and assess wich ones are obligatory in the case of your intervention.</t>
    </r>
  </si>
  <si>
    <t>Step 2</t>
  </si>
  <si>
    <r>
      <rPr>
        <sz val="11"/>
        <color rgb="FF000000"/>
        <rFont val="ArialMT"/>
      </rPr>
      <t xml:space="preserve">Filter in column B using the word "GERF" and assess if the GERF proposed are relevant for measuring your results. Other criteria to assess if the indicators filtered are relevant for you are the </t>
    </r>
    <r>
      <rPr>
        <b/>
        <sz val="11"/>
        <color rgb="FF000000"/>
        <rFont val="ArialMT"/>
      </rPr>
      <t>Key Words (G)</t>
    </r>
    <r>
      <rPr>
        <sz val="11"/>
        <color rgb="FF000000"/>
        <rFont val="ArialMT"/>
      </rPr>
      <t xml:space="preserve"> </t>
    </r>
    <r>
      <rPr>
        <b/>
        <sz val="11"/>
        <color rgb="FF000000"/>
        <rFont val="ArialMT"/>
      </rPr>
      <t xml:space="preserve">Indicator's likely level (D) </t>
    </r>
    <r>
      <rPr>
        <sz val="11"/>
        <color rgb="FF000000"/>
        <rFont val="ArialMT"/>
      </rPr>
      <t xml:space="preserve">and the </t>
    </r>
    <r>
      <rPr>
        <b/>
        <sz val="11"/>
        <color rgb="FF000000"/>
        <rFont val="ArialMT"/>
      </rPr>
      <t>Indicator's disaggregation  criteria (F)</t>
    </r>
    <r>
      <rPr>
        <sz val="11"/>
        <color rgb="FF000000"/>
        <rFont val="ArialMT"/>
      </rPr>
      <t xml:space="preserve">. </t>
    </r>
    <r>
      <rPr>
        <b/>
        <sz val="11"/>
        <color rgb="FFFF0000"/>
        <rFont val="ArialMT"/>
      </rPr>
      <t>GERF indicators should be given priority if they are relevant.</t>
    </r>
  </si>
  <si>
    <t>Step 3</t>
  </si>
  <si>
    <r>
      <rPr>
        <sz val="11"/>
        <color rgb="FF000000"/>
        <rFont val="ArialMT"/>
      </rPr>
      <t>Filter by Key words in column G using the word "</t>
    </r>
    <r>
      <rPr>
        <b/>
        <sz val="11"/>
        <color rgb="FF000000"/>
        <rFont val="ArialMT"/>
      </rPr>
      <t>Horizontal</t>
    </r>
    <r>
      <rPr>
        <sz val="11"/>
        <color rgb="FF000000"/>
        <rFont val="ArialMT"/>
      </rPr>
      <t xml:space="preserve">" and assess if the indicators proposed are relevant for measuring your results. Other criteria to assess if the indicators filtered are relevant for you are the </t>
    </r>
    <r>
      <rPr>
        <b/>
        <sz val="11"/>
        <color rgb="FF000000"/>
        <rFont val="ArialMT"/>
      </rPr>
      <t>Indicator's likely level (D</t>
    </r>
    <r>
      <rPr>
        <sz val="11"/>
        <color rgb="FF000000"/>
        <rFont val="ArialMT"/>
      </rPr>
      <t xml:space="preserve">) and the </t>
    </r>
    <r>
      <rPr>
        <b/>
        <sz val="11"/>
        <color rgb="FF000000"/>
        <rFont val="ArialMT"/>
      </rPr>
      <t>Indicator's disaggregation criteria (F)</t>
    </r>
    <r>
      <rPr>
        <sz val="11"/>
        <color rgb="FF000000"/>
        <rFont val="ArialMT"/>
      </rPr>
      <t>.</t>
    </r>
  </si>
  <si>
    <t>Step 4</t>
  </si>
  <si>
    <t>OPSYS ID</t>
  </si>
  <si>
    <t xml:space="preserve">Indicators in FPI RF </t>
  </si>
  <si>
    <t>Indicator Description</t>
  </si>
  <si>
    <t xml:space="preserve">Indicator most likely level </t>
  </si>
  <si>
    <t>Type of indicator</t>
  </si>
  <si>
    <t xml:space="preserve"> Disaggregation criteria</t>
  </si>
  <si>
    <t>Sectors</t>
  </si>
  <si>
    <t>GERF 1.20 World Bank Worldwide Governance Indicators
(WGI) Rule of Law Score [NDICI-Global Europe]</t>
  </si>
  <si>
    <t>The Rule of Law Score is one of the World Bank Worldwide Governance Indicators (WGI). It captures perceptions of the extent to which agents have confidence in and abide by the rules of society, and in particular the quality of contract enforcement, property rights, the police, and the courts, as well as the likelihood of crime and violence.</t>
  </si>
  <si>
    <t>Impact</t>
  </si>
  <si>
    <t/>
  </si>
  <si>
    <t>Reforms
Conflict Prevention
DDR
Justice</t>
  </si>
  <si>
    <t>GERF 1.21 World Bank Worldwide Governance Indicators
(WGI) Voice and Accountability Score</t>
  </si>
  <si>
    <t>Voice and Accountability Score is one of the World Bank Worldwide Governance Indicators (WGI). It captures perceptions of the extent to which a country's citizens are able to participate in selecting their government, as well as freedom of expression, freedom of association, and a free media.</t>
  </si>
  <si>
    <t>Elections
Participation</t>
  </si>
  <si>
    <t>GERF 1.29 SDG 5.5.1 Proportion of seats held by women in
(a) national parliaments and (b) local governments</t>
  </si>
  <si>
    <t>SDG indicator 5.5.1 under (a) measures the proportion of seats held by women in (a) national parliaments, currently as at 1 January of reporting year, is currently measured as the number of seats held by women members in single or lower chambers of national parliaments, expressed as a percentage of all occupied seats. National parliaments can be bicameral or unicameral. This indicator covers the single chamber in unicameral parliaments and the lower chamber in bicameral parliaments. It does not cover the upper chamber of bicameral parliaments. Seats are usually won by members in general parliamentary elections. Seats may also be filled by  nomination, appointment, indirect election, rotation of members and by-election. Seats refer to the number of parliamentary mandates, or the number of members of parliament.
Data reported against SDG indicators can be retrieved from the official UN SDG Database and Statistics https://unstats.un.org/sdgs/unsdg. Users are not expected to encode values for these indicators.
For more detailed information, see https://unstats.un.org/sdgs/metadata/</t>
  </si>
  <si>
    <t>Elections
Gender Equality</t>
  </si>
  <si>
    <t>GERF 2.17 Proportion of the population who are refugees, by country of origin</t>
  </si>
  <si>
    <t>The indicator is defined as the total count of population who have been recognized as refugees as a proportion of the total population of their country of origin, expressed per 100,000 population.
Refugees refers to persons recognized by the Government and/or UNHCR, or those in a refugee-like situation. Population refers to total resident population in a given country in a given year.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https://unstats.un.org/sdgs/metadata/files/Metadata-10-07-04.pdf</t>
  </si>
  <si>
    <t>Sex (Female; Male; Intersex)</t>
  </si>
  <si>
    <t>Migration
DDR
Conflict prevention</t>
  </si>
  <si>
    <t>GERF 1.12 SDG 8.6.1 Proportion of youth (aged 15- 24 years)not in education, employment or training</t>
  </si>
  <si>
    <t>This indicator conveys the proportion of youth (aged 15-24 years) not in education, employment or training (also known as "the youth NEET rate").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https://unstats.un.org/sdgs/metadata/files/Metadata-08-06-01.pdf</t>
  </si>
  <si>
    <t>DDR
Emergencies
Reconstruction
Conflict prevention</t>
  </si>
  <si>
    <t>Global Peace Index - Number of armed services personnel per 100.000 people</t>
  </si>
  <si>
    <t>This is one of the 23 "sub indicators" making up the GPI and should be tracked and reported on separately.</t>
  </si>
  <si>
    <t>DDR
Security
Reforms
Conflict prevention</t>
  </si>
  <si>
    <t>Global Peace Index - Number of deaths from internal organised conflict</t>
  </si>
  <si>
    <t>This is one of the 23 “sub indicators” making up the GPI and should be tracked and reported on separately.</t>
  </si>
  <si>
    <t>Security
Reforms
Migration
DDR
Conflict prevention
Peacekeeping</t>
  </si>
  <si>
    <t>Global Peace Index - Number of refugees and displaced persons as % of total population</t>
  </si>
  <si>
    <t>DDR
Security
Peacekeeping
Conflict prevention
Migration</t>
  </si>
  <si>
    <t>Global Terrorism Index  - Number of fatalities caused by terrorism in a given year</t>
  </si>
  <si>
    <t>Security
Conflict prevention</t>
  </si>
  <si>
    <t>Global Terrorism Index  - Number of terrorism related incidents in a given year</t>
  </si>
  <si>
    <t>Global Terrorism Index - Number of injuries caused by terrorism in a given year</t>
  </si>
  <si>
    <t>Note that this is one of the 4 “sub-indicators” making up the Global Terrorism Index and should be tracked and reported on separately.</t>
  </si>
  <si>
    <t>Number of new victims/incidents of mine/ERW explosions in target communities</t>
  </si>
  <si>
    <t>DDR
Demining</t>
  </si>
  <si>
    <t>Number of police officers per capita</t>
  </si>
  <si>
    <t>Security
Reforms
Conflict prevention</t>
  </si>
  <si>
    <t>Incidence of waterborne diseases</t>
  </si>
  <si>
    <t>Worldwide Governance Index - Control of Corruption score</t>
  </si>
  <si>
    <t>Measures perceptions of the extent to which public power is exercised for private gain, including both petty and grand forms of corruption, as well as "capture" of the state by elites and private interests. Please consult metadata and access indicator's data here: https://databank.worldbank.org/metadataglossary/worldwide-governance-indicators/series/CC.EST</t>
  </si>
  <si>
    <t>Accountability
Transparency
Horizontal</t>
  </si>
  <si>
    <t>Percentage (%) of the general population which perceives border security is appropriate</t>
  </si>
  <si>
    <t>Security
International Partnerships
Reforms
Migration</t>
  </si>
  <si>
    <t>Level of impact of disasters (natural or man-made)</t>
  </si>
  <si>
    <t>This indicator needs to be measured only at national level.</t>
  </si>
  <si>
    <t>Emergencies
Preparedness
Climate Change
Prevention
Response</t>
  </si>
  <si>
    <t>Levels of enjoyment of civil liberties and political rights by population</t>
  </si>
  <si>
    <t>Human Rights
Reforms
Governance
Conflict prevention
Justice</t>
  </si>
  <si>
    <t>Organised Crime Index</t>
  </si>
  <si>
    <t>The Organized Crime Index | ENACT (ocindex.net)
https://dataunodc.un.org/</t>
  </si>
  <si>
    <t>Security
International Partnerships
Reforms</t>
  </si>
  <si>
    <t>Global Peace Index - Level of violent crime</t>
  </si>
  <si>
    <t>Scoring criteria of IEP: “Is violent crime likely to pose a significant problem for government and/or business over the next two years?”</t>
  </si>
  <si>
    <t>Public perception of the fairness of the peace process</t>
  </si>
  <si>
    <t>Security
Reforms
DDR
Conflict prevention
Peacekeeping</t>
  </si>
  <si>
    <t>Public perception of the security situation (CBSD)</t>
  </si>
  <si>
    <t>Security
Reforms
DDR
Conflict prevention
Peacekeeping
Migration</t>
  </si>
  <si>
    <t>Realisation of SDG 16.4  -elimination of all forms of organised crime</t>
  </si>
  <si>
    <t>Number of actions where lessons learnt from pilot projects are mainstreamed in project and programme design by implementing institutions.</t>
  </si>
  <si>
    <t>The implementing institutions are not the implementing partners but more generically the target groups.</t>
  </si>
  <si>
    <t>Outcomes</t>
  </si>
  <si>
    <t>Horizontal</t>
  </si>
  <si>
    <t>% of women among mediators, negotiators and technical experts engaged in the intervention
(Obligatory for all crisis response and conflict prevention/peace-building/crisis-preparedness interventions  under IcSP/NDICI)</t>
  </si>
  <si>
    <t>Process/Inputs</t>
  </si>
  <si>
    <t>Obligatory</t>
  </si>
  <si>
    <t>Gender Equality
Conflict prevention
Peacekeeping
Security</t>
  </si>
  <si>
    <t>Percentage of actions (programmes/projects) complementary and consistent with measures adopted under Title V TEU (CSDP civilian Missions, non-proliferation and disarmament actions as well as assistance measures funded through the European Peace Facility).</t>
  </si>
  <si>
    <t>Process/Activity</t>
  </si>
  <si>
    <t>DDR
Demining
Peacekeeping</t>
  </si>
  <si>
    <t>A gender analysis, highlighting the differences between and among women and men, girls and boys in terms of their relative distribution of resources, opportunities, constraints and power in a given context, was done (Y/N). The dimensions on age and diversity were included as well? (Y/N). Obligatory for all crisis response and conflict prevention/peace-building/crisis-preparedness actions</t>
  </si>
  <si>
    <t>Obligatory for all crisis response and conflict prevention/peace-building/crisis-preparedness actions</t>
  </si>
  <si>
    <t xml:space="preserve">Gender Equality
Horizontal
</t>
  </si>
  <si>
    <t>A gender perspective was mainstreamed throughout the implementation of the intervention.
Obligatory for all crisis response and conflict prevention/peace-building/crisis-preparedness actions</t>
  </si>
  <si>
    <t>A stakeholder analysis, highlighting the differences between and among different groups (identified by gender, age and diversity) was done (Y/N)? Obligatory for all crisis response and conflict prevention/peace-building/crisis-preparedness actions</t>
  </si>
  <si>
    <t>Crisis response
Conflict prevention</t>
  </si>
  <si>
    <t>Alignment of the intervention with the correct understanding of the conflict situation. Obligatory for all crisis response and conflict prevention/peace-building/crisis-preparedness actions</t>
  </si>
  <si>
    <t>The intervention contributed to stabilising/not worsening the situation in the target area compared to the pre-implementation period.  Obligatory for IcSP Article 3 and NDICI Crisis Response</t>
  </si>
  <si>
    <t>Obligatory for IcSP Article 3 and NDICI Crisis Response. However, this indicator should not be used alone to measure the outcomes of the interventions and will require extensive explanation in the comments box of the current value in OPSYS.</t>
  </si>
  <si>
    <t>Outcome</t>
  </si>
  <si>
    <t>The intervention minimised negative risks and maximised positive outcomes on peace and security (Y/N). Obligatory for all crisis response and conflict prevention/peace-building/crisis-preparedness actions</t>
  </si>
  <si>
    <t>Obligatory for all crisis response and conflict prevention/peace-building/crisis-preparedness actions. However, this indicator should not be used alone to measure the outcomes of the interventions and will require extensive explanation in the comments box of the current value in OPSYS.</t>
  </si>
  <si>
    <t>The intervention responded to a new/emerging crisis.
Obligatory for IcSP Article 3 and NDICI Crisis Response</t>
  </si>
  <si>
    <t>Obligatory for IcSP Article 3 and NDICI Crisis Response</t>
  </si>
  <si>
    <t>The intervention was implemented using a conflict sensitive-do no harm approach. Obligatory for all crisis response and conflict prevention/peace-building/crisis-preparedness actions</t>
  </si>
  <si>
    <t>Number of Election Observation Mission observers and Core Team analysts deployed</t>
  </si>
  <si>
    <t>Elections</t>
  </si>
  <si>
    <t>Number of deployments / missions supported to gather data, verify information, or collect/document evidence</t>
  </si>
  <si>
    <t>FPI - Types of deployment missions (Kimberly Process; Electoral missions; Related to weapons of mass destruction; Related to conventional weapons; Related to transitional justice; Border management; Mediation; Support to refugees; Support to IDPs; Demining; Related to Human Rights violations; Export control for dual-use technologies; Others)</t>
  </si>
  <si>
    <t>GERF 2.15 Number of processes related to partner country
practices on trade, investment and business, or promoting
the external dimension of EU internal policies or EU interest,
which have been influenced [NDICI-Global Europe]</t>
  </si>
  <si>
    <t>SDG 8 – Decent Work and Economic Growth
For more information about the GE RF methodological notes please check https://europa.eu/capacity4dev/eu-rfi</t>
  </si>
  <si>
    <t>Trade
Public diplomacy
Investments
Business
Reforms</t>
  </si>
  <si>
    <t>GERF 2.3a Number of people with access to electricity with
EU support through: (a) new access</t>
  </si>
  <si>
    <t>SDG 7 – Affordable and clean energy
For more information about the GE RF methodological notes please check https://europa.eu/capacity4dev/eu-rfi</t>
  </si>
  <si>
    <t>Sex (Female; Male; Intersex); 
Gender (Woman/girl ; Man/boy ; Non-binary; Prefer not to say); 
Rural/urban (Rural ; Urban; Other (i.e. peri-urban, isolated))</t>
  </si>
  <si>
    <t>GERF 2.3b Number of people with access to electricity with
EU support through: (b) improved access</t>
  </si>
  <si>
    <t>GERF 2.29 Number of government policies developed or
revised with civil society organisation participation through
EU support [SP]†</t>
  </si>
  <si>
    <t>SDG 16 – Peace, justice and strong institutions
For more information about the GE RF methodological notes please check https://europa.eu/capacity4dev/eu-rfi</t>
  </si>
  <si>
    <t xml:space="preserve">Reforms
Policies
Participation
Horizontal
</t>
  </si>
  <si>
    <t>GERF 2.36c Number of students enrolled in education with EU support: (c) tertiary education</t>
  </si>
  <si>
    <t>SDG 4 – Quality Education
For more information about the GE RF methodological notes please check https://europa.eu/capacity4dev/eu-rfi</t>
  </si>
  <si>
    <t>Sex (Female; Male; Intersex); 
Gender (Woman/girl ; Man/boy ; Non-binary; Prefer not to say)</t>
  </si>
  <si>
    <t>GERF 2.5a(1). Number of countries with climate change strategies: (a) developed with EU support</t>
  </si>
  <si>
    <t>SDG 11 – Sustainable cities and communities, SDG 13 – Climate action
For more information about the GE RF methodological notes please check https://europa.eu/capacity4dev/eu-rfi</t>
  </si>
  <si>
    <t>GERF 2.5a(2) Number of countries with disaster risk reduction strategies: (a) developed with EU support</t>
  </si>
  <si>
    <t>GERF 2.5a(3) Number of cities with climate change strategies: (a) developed with EU support</t>
  </si>
  <si>
    <t>GERF 2.5a(4) Number of cities with disaster risk reduction strategies: (a) developed with EU support</t>
  </si>
  <si>
    <t>GERF 2.5b(1) Number of countries with climate change strategies: (b) under implementation with EU support</t>
  </si>
  <si>
    <t>GERF 2.5b(2) Number of countries with disaster risk reduction strategies: (b) under implementation with EU support</t>
  </si>
  <si>
    <t>GERF 2.5b(3) Number of cities with climate change strategies: (b) under implementation with EU support</t>
  </si>
  <si>
    <t>GERF 2.5b(4) Number of cities with disaster risk reduction strategies: (b) under implementation with EU support</t>
  </si>
  <si>
    <t xml:space="preserve">Number of countries that submit national reports to the oversight body of an international treaty
</t>
  </si>
  <si>
    <t>FPI - International Treaties, Regulations and Mechanisms (Weapons of Mass Destruction; Ottawa Convention Anti-Personnel Landmines; Arms Trade Treaty (ATT); Treaty on the Non-Proliferation of Nuclear Weapons (NPT); Chemical Weapons Convention; Biological Weapons Convention; Budapest Convention; Anti Torture Regulation; Kimberly process; Other Treaties; Other Regulations; Other mechanisms)</t>
  </si>
  <si>
    <t xml:space="preserve">Number of processes, practices and policies of relevance for the EU that have been a) influenced  </t>
  </si>
  <si>
    <r>
      <rPr>
        <sz val="10"/>
        <color rgb="FFFF0000"/>
        <rFont val="ArialMT"/>
      </rPr>
      <t>Excepting</t>
    </r>
    <r>
      <rPr>
        <sz val="10"/>
        <color theme="1"/>
        <rFont val="ArialMT"/>
        <family val="2"/>
      </rPr>
      <t xml:space="preserve"> those already counted for by:
</t>
    </r>
    <r>
      <rPr>
        <b/>
        <sz val="10"/>
        <color theme="1"/>
        <rFont val="ArialMT"/>
      </rPr>
      <t>GERF 2.15</t>
    </r>
    <r>
      <rPr>
        <sz val="10"/>
        <color theme="1"/>
        <rFont val="ArialMT"/>
        <family val="2"/>
      </rPr>
      <t xml:space="preserve">: in the case of Trade, Investment and Business related processes or practices please use GERF 2.15. </t>
    </r>
    <r>
      <rPr>
        <sz val="10"/>
        <color theme="1"/>
        <rFont val="ArialMT"/>
      </rPr>
      <t xml:space="preserve">
</t>
    </r>
    <r>
      <rPr>
        <b/>
        <sz val="10"/>
        <color theme="1"/>
        <rFont val="ArialMT"/>
      </rPr>
      <t>GERF 2.29</t>
    </r>
    <r>
      <rPr>
        <sz val="10"/>
        <color theme="1"/>
        <rFont val="ArialMT"/>
      </rPr>
      <t xml:space="preserve">: in the case of policies developped with the participation of CSOs (should meet the criteria set in the corresponding methodology note of the GERF), please use GERF 2.29 instead.
</t>
    </r>
    <r>
      <rPr>
        <b/>
        <sz val="10"/>
        <color theme="1"/>
        <rFont val="ArialMT"/>
      </rPr>
      <t>GERF 2.5:</t>
    </r>
    <r>
      <rPr>
        <sz val="10"/>
        <color theme="1"/>
        <rFont val="ArialMT"/>
      </rPr>
      <t xml:space="preserve"> in the case of climate change or disaster risk reductions (should meet the criteria set in the corresponding methodology note of the GERF), please use GERF 2.05 instead.
For all remaining processes, practices and policies of relevance for the EU please use this indicator.</t>
    </r>
  </si>
  <si>
    <t>FPI - Reform-sensitiveness (Linked to reform processes in the partner countries; Not linked to reform processes in the partner countries); 
FPI - Civil Society sensitiveness (That includes Civil Society concerns or recommendations; That don't include Civil Society concerns or recommendations); 
FPI - Gender-sensitiveness (Include gender equality objectives; Don't include gender equality objectives)</t>
  </si>
  <si>
    <t>Policies
Standards
National mechanism
Reforms
Horizontal</t>
  </si>
  <si>
    <t xml:space="preserve">Number of processes, practices and policies of relevance for the EU that have been b) implemented" </t>
  </si>
  <si>
    <t xml:space="preserve">Number of hectares of previously mined areas in productive or social use </t>
  </si>
  <si>
    <t xml:space="preserve">Number of state parties to an international treaty with improved internal systems or procedures to implement the treaty and its mechanisms with EU support.
</t>
  </si>
  <si>
    <t>Public Diplomacy
Human Rights
International Partnerships
Standards
Horizontal</t>
  </si>
  <si>
    <t xml:space="preserve">Number of countries not yet party to an international treaty that made progress in their ratification of/accession to international treaties, mechanisms and arrangements with EU support 
</t>
  </si>
  <si>
    <t>Number of acts, declarations, public opinions including articles, and decisions promoted by stakeholders in favour of a sensitive/relevant matter</t>
  </si>
  <si>
    <t xml:space="preserve">Number of cases reported </t>
  </si>
  <si>
    <t>A case reported to the relevant organizations or bodies with the ability to investigate it, or to refer it to another instance that can gather additional information or take necessary actions to prepare the case for further evaluation, judgment, or resolution.</t>
  </si>
  <si>
    <t>FPI - Gender-based approach (Addresses gender-equality objectives and adopts gender-responsive methods; Assumes that men and women have the same needs and interests or don't know about the gender approach); 
FPI - Case jurisdictions (National jurisdiction; International jurisdiction; Outside judicial system; Others); 
FPI - Type of cases (Human Rights violations; Gender-based violence; Ethnic discrimination ; Organised Crime; Terrorism; Cybercrime; Electoral fraud; Torture; Crimes against Humanity / War crimes; Others; Fraud)</t>
  </si>
  <si>
    <t>Justice
Human Rights
Reforms</t>
  </si>
  <si>
    <t xml:space="preserve">Number of cases admitted 
</t>
  </si>
  <si>
    <t>A  case admitted for trial, mediation or resolution by the relevant organizations or bodies with the ability to judge or issue a resolution or a settlement agreement.</t>
  </si>
  <si>
    <t xml:space="preserve">Number of cases sentenced, </t>
  </si>
  <si>
    <t>Percentage of female police officers in service</t>
  </si>
  <si>
    <t>Gender Equality
Security
Reforms</t>
  </si>
  <si>
    <t xml:space="preserve">Number of supported individuals who feel they have successfully integrated into community life
</t>
  </si>
  <si>
    <t xml:space="preserve"> </t>
  </si>
  <si>
    <t>FPI - DDR groups (Ex-combatants and family members; Ex-radicalised individuals; Refugees; IDPs; 
From ethnic groups ; From host communities; Migrants; Asylum seekers; From communities hit or affected by disasters or conflicts; General population; Others); 
Sex (Female; Male; Intersex); 
Age group – GAP III (0-15; 16-24; 25-54; 55+)</t>
  </si>
  <si>
    <t xml:space="preserve">Number of b) stakeholders engaging, cooperating or collaborating with others for the promotion or implementation of actions that are strategic for the EU </t>
  </si>
  <si>
    <t>FPI - Gender-sensitiveness (Include gender equality objectives; Don't include gender equality objectives)</t>
  </si>
  <si>
    <t>Number of a) individuals engaging, cooperating or collaborating with others for the promotion or implementation of actions that are strategic for the EU.</t>
  </si>
  <si>
    <t>FPI - Gender-sensitiveness (Include gender equality objectives; Don't include gender equality objectives); 
Sex (Female; Male; Intersex)</t>
  </si>
  <si>
    <t>Number of b) stakeholders who acknowledge a better perception, opinion or confidence relative to a matter of interest for the EU</t>
  </si>
  <si>
    <t>FPI - Type of calculation method (Estimation from sample; Direct observation; Others); 
FPI - Conflict resolution-sensitiveness (Closing positions between parties in conflict; Not moving positions or worsening positions between parties in conflict)</t>
  </si>
  <si>
    <t>Media
Horizontal</t>
  </si>
  <si>
    <t>Number of a) individuals who acknowledge a better perception, opinion or confidence relative to a matter of interest for the EU</t>
  </si>
  <si>
    <t>FPI - Type of calculation method (Estimation from sample; Direct observation; Others); 
Sex (Female; Male; Intersex); 
FPI - Conflict resolution-sensitiveness (Closing positions between parties in conflict; Not moving positions or worsening positions between parties in conflict); 
Age group – GAP III (0-15; 16-24; 25-54; 55+)</t>
  </si>
  <si>
    <t>Number of community members who feel that the ex-combatants and their families are “very well” or “well” integrated and do not feel threatened by their presence</t>
  </si>
  <si>
    <t>DDR</t>
  </si>
  <si>
    <t>Number of countries for which accurate and updated early warning information is available</t>
  </si>
  <si>
    <t>Number of detainees who have been held in detention for more than 12 months while awaiting sentencing or a final disposition of their case</t>
  </si>
  <si>
    <t>Number of emerging conflicts identified by early warning systems</t>
  </si>
  <si>
    <t>Conflict prevention
DDR
Peacekeeping
Horizontal</t>
  </si>
  <si>
    <t>Number of ex-combatants disarmed in the area covered by the EU-funded intervention</t>
  </si>
  <si>
    <t>Number of investigations conducted by the Inspector General into military forces, per calendar year</t>
  </si>
  <si>
    <t>Conflict prevention
DDR
Peacekeeping
Security
Reforms</t>
  </si>
  <si>
    <t>Number of migrants claiming that they are treated by civil authorities impartially without discrimination</t>
  </si>
  <si>
    <t>Migration
Conflict prevention</t>
  </si>
  <si>
    <t>Number of organised crime related investigations conducted as part of a coordinated trans-regional operation</t>
  </si>
  <si>
    <t>Number of practices aimed at removing barriers preventing women from market access, investment and business development</t>
  </si>
  <si>
    <t>Gender Equality
Market
Investments
Reforms</t>
  </si>
  <si>
    <t>Number of refugees/IDPs intending to return to their community of origin</t>
  </si>
  <si>
    <t>Number of relevant actors (private sector companies, ministries, etc.) influenced to adopt processes to improve women’s economic empowerment/to remove barriers to market access for women in a given sector</t>
  </si>
  <si>
    <t>Number of reports of alleged fraud/irregularities</t>
  </si>
  <si>
    <t>Number of scientists (M/W) with sensitive or dual use knowledge participating in research and technology projects with peaceful application (responsible science)</t>
  </si>
  <si>
    <t>Responsible science
Security
Technology
CBRN</t>
  </si>
  <si>
    <t>Number of stockpiled Explosive Remnants of War (ERW) / Unexploded Ordnance (UXO)</t>
  </si>
  <si>
    <t>Number of targeted communities who feel that the EU funded Action has reduced the risk of radicalisation of members of their community</t>
  </si>
  <si>
    <t>Number of targeted individuals who feel less marginalised</t>
  </si>
  <si>
    <t>Conflict prevention
DDR
Migration
Reconstruction</t>
  </si>
  <si>
    <t>Number of women participating as delegates to formal peace negotiations or mediation processes</t>
  </si>
  <si>
    <t>Number of women standing for election</t>
  </si>
  <si>
    <t xml:space="preserve">Elections
Gender equality
</t>
  </si>
  <si>
    <t>Monetary value of illegally imported/exported goods seized/confiscated</t>
  </si>
  <si>
    <t>Unemployment rate of target group (M/W)</t>
  </si>
  <si>
    <t>Sex (Female; Male; Intersex); 
Education level  (Primary; Lower secondary ; Upper secondary (including TVET); Higher education (including TVET)); 
Rural/urban (Rural ; Urban; Other (i.e. peri-urban, isolated))</t>
  </si>
  <si>
    <t>Units of illegal goods seized at borders</t>
  </si>
  <si>
    <t>Percentage of the targeted population with access to a basic service with EU support</t>
  </si>
  <si>
    <t>FPI - by ONE service (Education; Basic Health; TVET; Clean water; Sanitation; Electricity; Shelter; Psychosocial support; Referral; Civil documentation; Legal aid; Security-related; Communications (phone, internet); Early warning ; Media and information; Protection ; De-mining; Others); 
FPI - DDR groups (Ex-combatants and family members; Ex-radicalised individuals; Refugees; IDPs; 
From ethnic groups ; From host communities; Migrants; Asylum seekers; From communities hit or affected by disasters or conflicts; General population; Others); 
Sex (Female; Male; Intersex); 
Age group – GAP III (0-15; 16-24; 25-54; 55+); 
Rural/urban (Rural ; Urban; Other (i.e. peri-urban, isolated))</t>
  </si>
  <si>
    <t>DDR
Emergencies
Reconstruction
Conflict prevention
Horizontal</t>
  </si>
  <si>
    <t>% of community and institutional actors targeted by the project who feel equipped to respond to the risks of violent extremism</t>
  </si>
  <si>
    <t>Media
Information
Conflict prevention
Security</t>
  </si>
  <si>
    <t>% of ex-combatants who see a viable future for themselves in civilian life</t>
  </si>
  <si>
    <t>% of families with livelihood support who have materially improved living conditions</t>
  </si>
  <si>
    <t>DDR
Emergencies
Reconstruction
Conflict prevention
Migration
Horizontal</t>
  </si>
  <si>
    <t>% of local or regional governments that adopt and implement local disaster risk reduction strategies in line with the Sendai Framework for Disaster Risk Reduction 2015-2030</t>
  </si>
  <si>
    <t>For this indicator to be meaningful, the total number of local (municipal) or regional governments in a given country or region needs to be known.</t>
  </si>
  <si>
    <t>% of people trained by the Action who are engaged in a licit and viable economic activity</t>
  </si>
  <si>
    <t>For this indicator to be meaningful, the total number of the targeted population group needs to be known.</t>
  </si>
  <si>
    <t>DDR
Emergencies
Reconstruction
Conflict prevention
Migration</t>
  </si>
  <si>
    <t>% of population reporting significant improvement to targeted service</t>
  </si>
  <si>
    <t>% of trainees who claim they are able to provide for themselves and for their families</t>
  </si>
  <si>
    <t>Proportion of people (Men / Women) declaring that they are willing to provide security services with sensitive security information</t>
  </si>
  <si>
    <t>Proportion of women in high level negotiation and mediation fora (peace, trade, investment, post-conflict and distribution)</t>
  </si>
  <si>
    <t>Gender Equality
Reforms
Trade
Conflict prevention</t>
  </si>
  <si>
    <t>Percentage of anti-personnel landmines that have been destroyed</t>
  </si>
  <si>
    <t>Percentage of ex-combatants (and families where relevant) issued with civic documents</t>
  </si>
  <si>
    <t>Civic document refers to national ID number, birth certificate, passport etc.  
This indicator can be expressed as a number or as a percentage but not as both. In case of use of percentage, an estimated total number of the targeted population group needs to be known.</t>
  </si>
  <si>
    <t>Percentage of listeners / Internet users who believe that their concerns and needs are addressed by the produced programs</t>
  </si>
  <si>
    <t>Percentage of members (%) of target groups who consider that their concerns have been or are being addressed</t>
  </si>
  <si>
    <t>Percentage of persons who trust published information</t>
  </si>
  <si>
    <t>Percentage of targeted individuals who report improved well-being (reduced level of distress)</t>
  </si>
  <si>
    <t>Sex (Female; Male; Intersex); 
Age group – GAP III (0-15; 16-24; 25-54; 55+); 
Rural/urban (Rural ; Urban; Other (i.e. peri-urban, isolated))</t>
  </si>
  <si>
    <t>Percentage (%) of members of the targeted communities who report improved living and economic conditions as a result of the intervention</t>
  </si>
  <si>
    <t>SDG Indicator  -  % of referred cases of gender and sexually-based violence against women and children that are investigated and sentenced</t>
  </si>
  <si>
    <t>SDG 5.39 and  GAP II indicator 7.3</t>
  </si>
  <si>
    <t>Justice
Human Rights
Reforms
Gender equality
Conflict prevention</t>
  </si>
  <si>
    <t>Degree to which media are perceived to be reporting on elections in a conflict- and gender-sensitive manner</t>
  </si>
  <si>
    <t>Number of countries that are party to international treaties or mechanisms relevant to the EU</t>
  </si>
  <si>
    <t>Extent to which  the legitimate interests of the opposing side are recognised</t>
  </si>
  <si>
    <t>Categories of the Extent are: To no extent, To a limited extent, To a medium extent, To a significant extent, To a full extent</t>
  </si>
  <si>
    <t>Conflict prevention
DDR
Peacekeeping
Security
Media
Horizontal</t>
  </si>
  <si>
    <t>Extent to which host community members feel that the refugees/Internally Displaced Persons and their families are “very well” or “well” integrated and do not feel threatened by their presence</t>
  </si>
  <si>
    <t>Migration
Conflict prevention
Reconstruction</t>
  </si>
  <si>
    <r>
      <t xml:space="preserve">Extent to which women civil society organisations working on violence against women and girls have been engaged on policy development and/or 
implementation of the </t>
    </r>
    <r>
      <rPr>
        <sz val="10"/>
        <color theme="1"/>
        <rFont val="ArialMT"/>
      </rPr>
      <t>action</t>
    </r>
  </si>
  <si>
    <t xml:space="preserve">Gender Equality
Policies
Participation
Horizontal
</t>
  </si>
  <si>
    <t>Level of engagement online and on social media</t>
  </si>
  <si>
    <t>Type of engagement (Number of visitors and/or signed-up users on a project website/webpage; Number of followers on any social media account (Facebook, Instagram, Twitter, LinkedIn, etc.); Number of likes/shares/re-tweets of content prepared by the project team and published on any social media account; Number of times a hashtag promoted by a project is used on social media; Other (specify))</t>
  </si>
  <si>
    <t>Extent to which national laws/rules of interest or qualified recommendations are applied in practice by the relevant stakeholders</t>
  </si>
  <si>
    <t>FPI - by ONE international framework/standard/good practice (Weapons of Mass Destruction; Ottawa Convention Anti-Personnel Landmines; Arms Trade Treaty (ATT); Treaty on the Non-Proliferation of Nuclear Weapons (NPT); Chemical Weapons Convention; Biological Weapons Convention; Budapest Convention on Cybercrime; Anti Torture Regulation; Kimberly process; UN Resolution 1325; Paris Principles (Human Rights); Istanbul Convention; Freedom of expression and opinion; Free and fair elections; Elimination of All Forms of Racial Discrimination; Elimination of Labour exploitation and modern slavery; Recommendations from Electoral Observation missions; Other international framework/standard/good practice)</t>
  </si>
  <si>
    <t>Policies
Standards
Laws
Recommendations
Horizontal</t>
  </si>
  <si>
    <t>Degree of conformity of national laws/rules/ processes of interest with international standards or good practices</t>
  </si>
  <si>
    <t xml:space="preserve"> Categories of degrees are: Not at all, To a limited degree, To medium degree, To a significant degree, Fully</t>
  </si>
  <si>
    <t xml:space="preserve">Pending </t>
  </si>
  <si>
    <t xml:space="preserve">Level of confidence of the public in the integrity or performance of national stakeholders </t>
  </si>
  <si>
    <t>This is a qualitative indicator. The grading of tolerance level are: Very poor/limited; Poor/limited; Moderate; Strong/easy; Very strong/easy</t>
  </si>
  <si>
    <t>Status of the national laws, policies, strategies,  procedures and national mechanisms supported by an EU-funded intervention</t>
  </si>
  <si>
    <t>Categories of statuses are: Not in existence, Under development, Developed, Under implementation, Improve, Approved/adopted, Implemented</t>
  </si>
  <si>
    <t>Extent to which target groups are collaborating, coordinating or cooperating across different jurisdictions, administrative levels, bodies, management services</t>
  </si>
  <si>
    <t>Number of a) individuals applying or using resources, procedures or systems developed or promoted with EU support</t>
  </si>
  <si>
    <t xml:space="preserve">Outcome </t>
  </si>
  <si>
    <t>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Sustainable business model and strategy; Fact-checked and independent media content); 
Sex (Female; Male; Intersex); 
FPI - Type of knowledge product (Studies; Learning tools; Guidelines ; Draft regulations; Draft process and Standard Operating Procedures; Others)</t>
  </si>
  <si>
    <t>Number of b) stakeholders applying or using resources, procedures or systems developed or promoted with EU support</t>
  </si>
  <si>
    <t>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Sustainable business model and strategy; Fact-checked and independent media content); 
FPI - Type of knowledge product (Studies; Learning tools; Guidelines ; Draft regulations; Draft process and Standard Operating Procedures; Others)</t>
  </si>
  <si>
    <t>GERF 1.30 Proportion of population using safely managed drinking water services</t>
  </si>
  <si>
    <t>Proportion of population using safely managed drinking water services is currently being measured by the proportion of population using an improved basic drinking water source which is located on premises, available when needed and free of faecal (and priority chemical) contamination. ‘Improved’ drinking water sources include: piped water into dwelling, yard or plot; public taps or standpipes; boreholes or tubewells; protected dug wells; protected springs; packaged water; delivered water and rainwater.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https://unstats.un.org/sdgs/metadata/files/Metadata-06-01-01.pdf</t>
  </si>
  <si>
    <t>Outcome OR Impact</t>
  </si>
  <si>
    <t>Rural/urban (Rural ; Urban; Other (i.e. peri-urban, isolated)); 
Sex (Female; Male; Intersex)</t>
  </si>
  <si>
    <t>GERF 1.31 SDG 6.2.1 Proportion of population using safely
managed sanitation services</t>
  </si>
  <si>
    <t>The Proportion of population using safely managed sanitation services, including a hand-washing facility with soap and water is currently being measured by the proportion of the population using a basic sanitation facility which is not shared with other households and where excreta is safely disposed in situ or treated off-site. ‘Improved’ sanitation facilities include: flush or pour flush toilets to sewer systems, septic tanks or pit latrines, ventilated improved pit latrines, pit latrines with a slab, and composting toilets. Population with a basic handwashing facility: a device to contain, transport or regulate the flow of water to facilitate handwashing with soap and water in the household.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https://unstats.un.org/sdgs/metadata/files/Metadata-06-02-01.pdf</t>
  </si>
  <si>
    <t>Number of violent conflicts or incidents in the targeted area of the intervention in the last 12 months.</t>
  </si>
  <si>
    <t>FPI - Conflict Severity  (Critical; High; Moderate; Low); 
FPI - Type of conflict (Maritime security incidents such as piracy, armed robbery, kidnapping, trafficking, maritime terrorism; At border checkpoints; Related to Small Arms and Light Weapons (SALW); Political or elections-related; Associated with the diamond sector; Linked to the exploitation/control over natural resources; Terrorism; Affecting refugees, migrants and/or Internally Displaced persons; Affecting religious communities; Inter-ethnic; Other); 
Geographical scope  (National; Bilateral; Regional; Subnational; Global)</t>
  </si>
  <si>
    <t>% of the population who consider lack of security to be the most serious problem they face</t>
  </si>
  <si>
    <t>GERF 2.14a Number of people who have benefited from institution or workplace based VET/skills development interventions supported by the EU: (a) all VET/skills development</t>
  </si>
  <si>
    <t>SDG 8 – Decent work and economic growth
For more information about the EU RF methodological notes please check https://europa.eu/capacity4dev/eu-rfi</t>
  </si>
  <si>
    <t>Outcome OR Output</t>
  </si>
  <si>
    <t>Sex (Female; Male; Intersex); 
Gender (Woman/girl ; Man/boy ; Non-binary; Prefer not to say); 
Age group - Results framework for VET (15-23; 24+)</t>
  </si>
  <si>
    <t>GERF 2.14b Number of people who have benefited from institution or workplace based VET/skills development interventions supported by the EU: (b) only VET/skills development for digitalisation</t>
  </si>
  <si>
    <t>SDG 8 – Decent work and economic growth
For more information about the GE RF methodological notes please check https://europa.eu/capacity4dev/eu-rfi</t>
  </si>
  <si>
    <t>Number of persons directly benefiting from the intervention (M/W/B/G)  (obligatory for all crisis response and conflict prevention/peace-building/crisis-preparedness actions)</t>
  </si>
  <si>
    <t>To avoid double counting, this indicator should not be used in conjunction with any other output indicator related to the aggregation of number of persons. As a rule, this indicator should be used when there is no other specific means to capture number of persons directly benefiting from the intervention. “Directly benefiting” means that an area of expenditure can be co-related to that individual person (M/W/B/G).</t>
  </si>
  <si>
    <t>Number of schools including Media and Information Literacy (MIL) as an extra-curriculum activity</t>
  </si>
  <si>
    <t>Media
Information
Conflict prevention</t>
  </si>
  <si>
    <t>GERF 2.18a Total length of transport infrastructure supported by the EU (kms): (a) roads</t>
  </si>
  <si>
    <t>SDG 9 - Industry, innovation and infrastructure
For more information about the GE RF methodological notes please check https://europa.eu/capacity4dev/eu-rfi</t>
  </si>
  <si>
    <t>Output</t>
  </si>
  <si>
    <t>Sex (Female; Male; Intersex); 
Geographical location by food insecurity (IPC phase 1; IPC phases 2-5; No IPC classification)</t>
  </si>
  <si>
    <t>GERF 2.18b Total length of transport infrastructure supported by the EU (kms): (b) railways</t>
  </si>
  <si>
    <t>GERF 2.18c Total length of transport infrastructure supported by the EU (kms): (c) waterways</t>
  </si>
  <si>
    <t>GERF 2.20 Number of migrants, refugees, and internally
displaced people or individuals from host communities
protected or assisted with EU support.</t>
  </si>
  <si>
    <t>SDG 10 - Reduced inequalities
For more information about the GE RF methodological notes please check https://europa.eu/capacity4dev/eu-rfi</t>
  </si>
  <si>
    <t>GERF 2.23 Number of state institutions and non-state actors
supported by the EU on security, border management,
countering violent extremism, conflict prevention,
protection of civilian population and human rights [SP]†</t>
  </si>
  <si>
    <t>SDG 16 - Promote just, peaceful and inclusive societies
For more information about the GE RF methodological notes please check https://europa.eu/capacity4dev/eu-rfi</t>
  </si>
  <si>
    <t>Sector (Public sector; Private sector; Civil society sector)</t>
  </si>
  <si>
    <t>GERF 2.24 Number of people directly benefiting from EUsupported
interventions that specifically aim to support
civilian post-conflict peace-building and/or conflict
prevention [NDICI-Global Europe][SP]‡</t>
  </si>
  <si>
    <t>Sex (Female; Male; Intersex); 
Gender (Woman/girl ; Man/boy ; Non-binary; Prefer not to say); 
Population group (Ethnic minority group member; Linguistic group member; Religious group member; None of the above)</t>
  </si>
  <si>
    <t>GERF 2.25 Number of people directly benefiting from legal
aid interventions supported by the EU †</t>
  </si>
  <si>
    <t>Human Rights
Reforms
Migration
DDR
Conflict prevention
Justice</t>
  </si>
  <si>
    <t>GERF 2.27 Number of electoral processes and democratic
cycles supported, observed and followed by means of
Election Observation Missions [SP]</t>
  </si>
  <si>
    <t xml:space="preserve">Elections
</t>
  </si>
  <si>
    <t>GERF 2.30 Number of victims of human rights violations
directly benefiting from assistance funded by the EU [NDICIGlobal
Europe][SP]†</t>
  </si>
  <si>
    <t>Sex (Female; Male; Intersex); 
Victims of human rights violations (Human rights defenders at risk; Other); 
Gender (Woman/girl ; Man/boy ; Non-binary; Prefer not to say); 
Age group –Results framework for Migration  (&lt;5; 6-18; 19+)</t>
  </si>
  <si>
    <t>GERF 2.36a Number of students enrolled in education with EU support: (a) primary education</t>
  </si>
  <si>
    <t>GERF 2.37 Number of people benefitting from EU-funded
interventions to counter sexual and gender-based violence</t>
  </si>
  <si>
    <t>SDG 5 - Achieve gender equality and empower all women and girls
For more information about the GE RF methodological notes please check https://europa.eu/capacity4dev/eu-rfi</t>
  </si>
  <si>
    <t>DDR
Security
Emergencies
Reconstruction
Conflict prevention
Human Rights
Gender Equality</t>
  </si>
  <si>
    <t>Number of facilities built, rehabilitated or equipped with EU support</t>
  </si>
  <si>
    <t>Please note that this indicator doesn't include roads, ralways or waterways. In such cases, the preference is to use instead GERF 2.18a Total length of transport infrastructure supported by the EU (kms): (a) roads</t>
  </si>
  <si>
    <t>FPI - Type of facilities (Education services; Health services; Laboratories and science; Energy related; Justice related; Domestic security &amp; Military Forces; Domestic security &amp; Police Forces; Weapons storage; Emergencies related; Communications; Water and sanitation; Transports and logistic; Other)</t>
  </si>
  <si>
    <t>Number of people with increased skills or knowledge as a result of a training process supported by EU funded intervention</t>
  </si>
  <si>
    <t xml:space="preserve">Number of tools/software/equipment provided to beneficiaries with EU support 
</t>
  </si>
  <si>
    <t>FPI - Types of tools and equipment (Interoperable maritime security information systems; Climate and security related risk assessments tools; Other Interoperable security information systems; Export control on dual-use technologies; Counterterrorism units; Early warning systems; Others)</t>
  </si>
  <si>
    <t xml:space="preserve">Number of networks, platforms, dialogues, or mechanisms set up or supported by the EU- funded intervention </t>
  </si>
  <si>
    <t>FPI - Type of membership (Civil society organisations; Private entities; Public entities; Multistakeholders; Others); 
FPI - Gender-sensitive participation (Includes active measures for the participation of women; Doesn't include active measures for the participation of women or is not known.); 
FPI - Youth sensitiveness - Participation (Includes active measures for the participation of youth ; Doesn't include active measures for the participation of youth or is not known)</t>
  </si>
  <si>
    <t>Number of people benefitting from other basic services (excluding education, nutrition, TVET, water&amp;sanitation, electricity, internet connection and legal aid) supported by an EU-funded intervention</t>
  </si>
  <si>
    <r>
      <rPr>
        <sz val="10"/>
        <color rgb="FF000000"/>
        <rFont val="ArialMT"/>
      </rPr>
      <t xml:space="preserve">This indicator measures access to basic services not measured by existing GERF indicators (in the case of education, nutrition, TVET, water&amp;sanitation, electricity, internet connection and legal aid). </t>
    </r>
    <r>
      <rPr>
        <b/>
        <sz val="10"/>
        <color rgb="FF000000"/>
        <rFont val="ArialMT"/>
      </rPr>
      <t>The use of GERF indicators when relevant is a priority.</t>
    </r>
  </si>
  <si>
    <t>FPI - DDR groups (Ex-combatants and family members; Ex-radicalised individuals; Refugees; IDPs; 
From ethnic groups ; From host communities; Migrants; Asylum seekers; From communities hit or affected by disasters or conflicts; General population; Others); 
FPI - Type of support services (Health care; Food; Shelter; Counselling; TVET; Legal advice; Education; Civil documents; Psychological treatment/support ; Water/Sanitation/Hygiene; Referral ; Other); 
Sex (Female; Male; Intersex); 
Age group – GAP III (0-15; 16-24; 25-54; 55+)</t>
  </si>
  <si>
    <t>Number of knowledge-based products developed or disseminated with EU support</t>
  </si>
  <si>
    <t>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 
FPI - Type of knowledge product (Studies; Learning tools; Guidelines ; Draft regulations; Draft process and Standard Operating Procedures; Others); 
FPI - Gender-sensitiveness (Include gender equality objectives; Don't include gender equality objectives)</t>
  </si>
  <si>
    <t>Number of communication products developed and disseminated with EU support</t>
  </si>
  <si>
    <t>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 
FPI - Channel for dissemination of communication product (Radio; TV; Print media; Online press; Discussion group (WA); Social media; Mobile telephony; Others); 
FPI - Type of communication product (Audio clip; Video clip; Article; Web content; Post; Other); 
FPI - Gender-sensitiveness (Include gender equality objectives; Don't include gender equality objectives)</t>
  </si>
  <si>
    <t xml:space="preserve">Number of organisations/stakeholders supported in the review, revision or development of legal frameworks, policies, plans and other relevant processes
</t>
  </si>
  <si>
    <t>FPI - Type of framework supported (Legal framework national; Policy; Plans ; Budgets; Reports; International reports; Administrative or operational procedures; Standards ; Others); 
FPI - Reform-sensitiveness (Linked to reform processes in the partner countries; Not linked to reform processes in the partner countries); 
FPI - Gender-sensitiveness (Include gender equality objectives; Don't include gender equality objectives); 
FPI - Types of practices/policies/processes  (Regional partnerships; Addressing maritime security;  Addressing challenges of global concern; Related to the  Europe 2020 strategy; Recommendations from regional and international oversight mechanisms; Integrating the nexus between climate, environment and security/displacement/fragility; Integrating data-based climate risks; Related to the Kimberley Process;  Integrated border security management; Addressing cybercrime; Addressing cybersecurity; People-to-people diplomacy; Addressing CBRN risk mitigation; Integrated border security management; Promoting Human Rights; Early warning systems)</t>
  </si>
  <si>
    <t xml:space="preserve">Number of b) households reached by awareness or media campaigns
</t>
  </si>
  <si>
    <t>FPI - Channel for dissemination of communication product (Radio; TV; Print media; Online press; Discussion group (WA); Social media; Mobile telephony; Others); 
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t>
  </si>
  <si>
    <t>Number of a) individuals reached by awareness or media campaigns</t>
  </si>
  <si>
    <t>FPI - Channel for dissemination of communication product (Radio; TV; Print media; Online press; Discussion group (WA); Social media; Mobile telephony; Others); 
Sex (Female; Male; Intersex); 
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t>
  </si>
  <si>
    <t>Number of gender sensitive conflict and resilience analyses undertaken to underpin responses to conflict/crises situations</t>
  </si>
  <si>
    <t>Number of km powerlines rehabilitated</t>
  </si>
  <si>
    <t xml:space="preserve">Reconstruction
Conflict prevention
Emergencies
Horizontal
</t>
  </si>
  <si>
    <t>Number of m2 of mined areas cleared</t>
  </si>
  <si>
    <t>Demining
DDR</t>
  </si>
  <si>
    <t>Number of people residing in previously mined areas released by project</t>
  </si>
  <si>
    <t>Number of strategic countries where a culture of safety and responsible science with respect to the handling and use of CBRN materials or related equipment and technologies is promoted</t>
  </si>
  <si>
    <t xml:space="preserve">Number of a) stakeholders who have accessed funds, networks, know how, contacts from EU funded interventions </t>
  </si>
  <si>
    <t xml:space="preserve">This indicator counts stakeholders other than the implementing partners of the interventions supported by the EU. Access means direct access to activities implemented by the intervention. The indicator does not measure access to services for which GERF indicators alredy exist. In this case, the entity accessing the benefits must be an organisation or a person representing the organisation. If the type of support that the organisation is having access to is not within the types listed in the disaggregation, then the indicator should not be used  because in this case there is no "Other" category. </t>
  </si>
  <si>
    <t>FPI - Type of support provided (Technical&amp;Advisory Assistance only; Grants or financial assistance only; Capacity development only; Communication/Visibility/Networking only; A mix of support (TA, capacity development, networking) WITH financial assistance; A mix of support (TA, capacity development, networking) WITHOUT financial assistance)</t>
  </si>
  <si>
    <t xml:space="preserve">Number of b) individuals who have accessed funds, networks, know how, contacts from EU funded interventions </t>
  </si>
  <si>
    <t xml:space="preserve">This indicator counts individuals other than from the implementing partners of the interventions supported by the EU. Access means direct access to activities implemented by the intervention. The indicator does not measure access to services for which GERF indicators alredy exist. In this case the individuals access the benefits on personal basis and not in representation of an organisation. If the type of support that the organisation is having access to is not within the types listed in the disaggregation, then the indicator should not be used  because in this case there is no "Other" category. </t>
  </si>
  <si>
    <t>FPI - Type of support provided (Technical&amp;Advisory Assistance only; Grants or financial assistance only; Capacity development only; Communication/Visibility/Networking only; A mix of support (TA, capacity development, networking) WITH financial assistance; A mix of support (TA, capacity development, networking) WITHOUT financial assistance); 
Sex (Female; Male; Intersex); 
Age group – GAP III (0-15; 16-24; 25-54; 55+)</t>
  </si>
  <si>
    <t xml:space="preserve">Number of supported organisations that show an improved level of sustainability </t>
  </si>
  <si>
    <t>By Country
By membership (CSO, Private entities, Public entities, Multistakeholders, Others)
Degrees of sustainability (Fully sustainable, Mostly sustainable, Moderately sustainable, Not sustainable)
Geographical scope: National, Bilateral, Regional, Subnational, Global</t>
  </si>
  <si>
    <t xml:space="preserve">Level of sustainability of the mechanisms or systems supported by the EU funded intervention </t>
  </si>
  <si>
    <t>Global Score of the World Press Freedom Index</t>
  </si>
  <si>
    <t>Press freedom is defined as the ability of journalists as individuals and collectives to select, produce, and disseminate news in the public interest independent of political, economic, legal, and social interference and in the absence of threats to their physical and mental safety. Each country or territory’s score is evaluated using five contextual indicators that reflect the press freedom situation in all of its complexity: political context, legal framework, economic context, sociocultural context and safety.
Reporters Without Borders: https://rsf.org/en/methodology-used-compiling-world-press-freedom-index-2024?year=2024&amp;data_type=general</t>
  </si>
  <si>
    <t>By Country</t>
  </si>
  <si>
    <t xml:space="preserve">Media
</t>
  </si>
  <si>
    <t>Extent to which legislation and/or policy prohibiting/addressing VAWG has been developed, strengthened and/or implemented</t>
  </si>
  <si>
    <t>Policies
Standards
National mechanism
Reforms
Gender equality
Horizontal</t>
  </si>
  <si>
    <t xml:space="preserve">Level of awareness and critical thinking about disinformation spread by  extremists </t>
  </si>
  <si>
    <t>Categories of the levels are: Fully, Partially, Not at all</t>
  </si>
  <si>
    <t xml:space="preserve">Number of cases documented 
</t>
  </si>
  <si>
    <t>Output OR Outcome</t>
  </si>
  <si>
    <t>Number of equivalent units of arms, weapons or ammunitions removed, destroyed or disposed</t>
  </si>
  <si>
    <t>FPI - Type of arms (Small arms and light weapons (SALW) (units); Ammunitions (units); Chemical weapons (kg); Biological weapons (litres); Anti-personnel landmine (units); Other mines (units); Weapon equipment (kg); Other explosives (kg); Others (units))</t>
  </si>
  <si>
    <t xml:space="preserve">Number of a) individuals engaged in dialogues, community works or the provision of services for the community (economic, social, cultural, etc.) with the support of the EU, </t>
  </si>
  <si>
    <t>Sex (Female; Male; Intersex); 
Generic age (0-4; 5-9 ; 10-14; 15-19; 20-24; 25-34; 35-65; 66 and over; 0-17; 18 and over); 
Rural/urban (Rural ; Urban; Other (i.e. peri-urban, isolated))</t>
  </si>
  <si>
    <t>Number of b) organisations engaged in dialogues, community works or the provision of services for the community (economic, social, cultural, etc.) with the support of the EU</t>
  </si>
  <si>
    <t>Amount (tonnes) of weapons materials, explosives etc. destroyed, disposed of or removed for destruction</t>
  </si>
  <si>
    <t>Confiscated, surplus or obsolete weapons and ammunition and related materials destroyed, disposed of, or removed for destruction</t>
  </si>
  <si>
    <t>Availability of safe drinking water (litres per person per day)</t>
  </si>
  <si>
    <t>Rural/urban (Rural ; Urban; Other (i.e. peri-urban, isolated))</t>
  </si>
  <si>
    <t>GERF 2.36b Number of students enrolled in education with EU support:  (b) secondary education</t>
  </si>
  <si>
    <t>Level of tolerance of communities towards different religious, linguistic and community groups</t>
  </si>
  <si>
    <t>Note:</t>
  </si>
  <si>
    <t>This tool helps to find the correspondence between the previous indicators in FPI RF and those in the revised version of FPI RF</t>
  </si>
  <si>
    <t>Insert the code of the old indicator in cell B6 (alternatively, filter column A8 by the code of the indicator or column B8 by the name of the indicator)</t>
  </si>
  <si>
    <t>New proposed FPI indicator will be shown in cell C7, D7 (Opsys number) and E7 (OPSYS number of options b,c,d,e of the indicator when applicable)</t>
  </si>
  <si>
    <t>Code of the OLD- FPI Indicator</t>
  </si>
  <si>
    <t>NEW FPI Indicator</t>
  </si>
  <si>
    <t>Code of the NEW FPI Indicator</t>
  </si>
  <si>
    <t>Codes of the options for NEW FPI Indicator (in case the indicator has more than one option such as a) individuals; b) households, etc)</t>
  </si>
  <si>
    <t>Quick search:</t>
  </si>
  <si>
    <t>xxxxx</t>
  </si>
  <si>
    <t>OLD-Ind code</t>
  </si>
  <si>
    <t>OLD- FPI Indicator</t>
  </si>
  <si>
    <r>
      <rPr>
        <b/>
        <sz val="11"/>
        <color theme="5" tint="0.59999389629810485"/>
        <rFont val="Aptos Narrow"/>
        <family val="2"/>
        <scheme val="minor"/>
      </rPr>
      <t>NEW</t>
    </r>
    <r>
      <rPr>
        <b/>
        <sz val="11"/>
        <color theme="0"/>
        <rFont val="Aptos Narrow"/>
        <family val="2"/>
        <scheme val="minor"/>
      </rPr>
      <t xml:space="preserve"> FPI Indicator</t>
    </r>
  </si>
  <si>
    <r>
      <rPr>
        <b/>
        <sz val="11"/>
        <color theme="5" tint="0.59999389629810485"/>
        <rFont val="Aptos Narrow"/>
        <family val="2"/>
        <scheme val="minor"/>
      </rPr>
      <t xml:space="preserve">NEW </t>
    </r>
    <r>
      <rPr>
        <b/>
        <sz val="11"/>
        <color theme="0"/>
        <rFont val="Aptos Narrow"/>
        <family val="2"/>
        <scheme val="minor"/>
      </rPr>
      <t>Ind code</t>
    </r>
  </si>
  <si>
    <r>
      <rPr>
        <b/>
        <sz val="11"/>
        <color theme="5" tint="0.59999389629810485"/>
        <rFont val="Aptos Narrow"/>
        <family val="2"/>
        <scheme val="minor"/>
      </rPr>
      <t xml:space="preserve">NEW </t>
    </r>
    <r>
      <rPr>
        <b/>
        <sz val="11"/>
        <color theme="0"/>
        <rFont val="Aptos Narrow"/>
        <family val="2"/>
        <scheme val="minor"/>
      </rPr>
      <t>OPSYS indicator code/s for other options b, c, d of the indicator</t>
    </r>
  </si>
  <si>
    <t>17047 Extent to which adequate equipment is available to perform basic police duties</t>
  </si>
  <si>
    <t xml:space="preserve">Number of facilities built, rehabilitated or equipped with EU support,
by type: education services; health services; laboratories and science, energy related, justice related, domestic security related/military,  domestic security related/police, weapons storage, emergencies related, Communications; Water and sanitation; transport and logistics, others; area demined;
By Country
</t>
  </si>
  <si>
    <t>237970 Number of persons directly benefiting from the intervention (M/W/B/G)  (Ind. 237970)</t>
  </si>
  <si>
    <t>278049 Number of people reached by public/media/communication/awareness raising campaigns</t>
  </si>
  <si>
    <t>Number of a) individuals reached by awareness or media campaigns b) households reached by awareness or media campaigns</t>
  </si>
  <si>
    <t>Option b) households: 10068790</t>
  </si>
  <si>
    <t>83182 Number of people trained by the EU-funded intervention who increased their knowledge and/or skills (disaggregated by sex and age)</t>
  </si>
  <si>
    <t>Number of people with increased skills or knowledge as a result of a training process supported by EU funded intervention" 
Disaggregations: 
by type of target group (Security personnel/Electoral Bodies/Human Rights officials/Other governmental staff/Civil Society Organisations/Media/ex-combatants/communities; youth group member; activists; international bodies, ethnic/language  group member, religious group member, migrants/IDPs/Refugees, others); 
by type of skills (mediation, conflict prevention&amp;resolution, risk management, combating GBV, combating radicalisation, forensic tests; Human Rights; Justice administration; legal investigation, combating misinformation; cyber skills, media; disarment, de-mining, CBRN risk mitigation, Maritime Security, System operation, Equipment operation, social service provision, policies monitoring, others); 
by gender (M/F/Intersex).
By Country
By gender-sensitiveness</t>
  </si>
  <si>
    <t>72326 Percentage of the population satisfied with essential service delivery (disaggregated by population group, age, sex, and location - urban/peri-urban/rural)</t>
  </si>
  <si>
    <t>65752 % of trainees who claim they are better able to provide for themselves and for their families</t>
  </si>
  <si>
    <t>Second possibility: 10054195 Number of people with increased skills or knowledge as a result of a training process supported by EU funded intervention</t>
  </si>
  <si>
    <t>65579 Number of local security structures created, assisted or made operational thanks to the project</t>
  </si>
  <si>
    <t>65392 Number of infrastructure/facilities rehabilitated, enhanced or constructed with support of the EU-funded intervention, disaggregated by infrastructure support type</t>
  </si>
  <si>
    <t>Second possibility: 65231 GERF 2.18a Total length of transport infrastructure supported by the EU (kms): (a) roads</t>
  </si>
  <si>
    <t>The intervention was successful in promoting the empowerment of women and girls.
Obligatory for all crisis response and conflict prevention/peace-building/crisis-preparedness actions</t>
  </si>
  <si>
    <t>There is no obvious correspodent indicator in this case. Please check what should be the most relevant indicator in the current list depending on the nature of the intervention. Please remember that most indicators have specific disaggregation that are gender-sensitive.</t>
  </si>
  <si>
    <t>65131 Number of consultations, coordination meetings and joint actions with other institutions realised.
Obligatory for all crisis response and conflict prevention/peace-building/crisis-preparedness actions</t>
  </si>
  <si>
    <t xml:space="preserve">Number of a) stakeholders b)individuals who have accessed funds, networks, know how, contacts from EU funded interventions </t>
  </si>
  <si>
    <t>Option b) individuals: 10073503</t>
  </si>
  <si>
    <t>65125 The intervention brought the expected change.
Obligatory for IcSP Article 3 and NDICI Crisis Response</t>
  </si>
  <si>
    <t>There is no obvious correspodent indicator in this case. Please check what should be the most relevant indicator in the current list depending on the nature of the intervention</t>
  </si>
  <si>
    <t>Number of individuals directly benefitting from EU supported actions that specifically aim to support civilian post- conflict peacebuilding and/or conflict prevention</t>
  </si>
  <si>
    <t>GERF 2.24 Number of people directly benefiting from EUsupported
interventions that specifically aim to support
civilian post-conflict peace-building and/or conflict
prevention</t>
  </si>
  <si>
    <t xml:space="preserve">17011 Number of armed services personnel per 100.000 people
</t>
  </si>
  <si>
    <t>17219 Number of community clinics rehabilitated / built</t>
  </si>
  <si>
    <t>17220 Number of schools/classrooms rehabilitated/built</t>
  </si>
  <si>
    <t>18609 Extent to which adequate storage facilities for retrieved weapons are available</t>
  </si>
  <si>
    <t>66187 Number of countries that have enhanced their capacity to combat illicit accumulation and trafficking of SALW as well as other conventional weapons, ammunitions and explosives as result of capacity-building measures, infrastructure upgrades or equipment provided by CFSP funded NPD actions</t>
  </si>
  <si>
    <t>66339 Number of new/upgraded infrastructure units (such as labs, science centres, etc., including equipment installed) built.</t>
  </si>
  <si>
    <t>66340 Value of new or upgraded infrastructure (such as labs, science centres, etc., including equipment installed) built (value created, including any equipment installations, in €)</t>
  </si>
  <si>
    <t>66341 Number of beneficiary countries or organisations that received FPI support for structural / infrastructure enhancements in the area of NPD</t>
  </si>
  <si>
    <t>65865 Number of national strategies and policies dealing with maritime security developed and implemented by targeted partner countries.</t>
  </si>
  <si>
    <t xml:space="preserve">Number of processes, practices and policies of relevance for the EU that have been a) influenced b) implemented" disaggregated by,
1) type of practices/policies/ processes: regional partnerships, addressing maritime security, addressing money laundering and terrorist financing; addressing CBRN risk mitigation; recommendations from regional and international oversight mechanisms, integrating the nexus between climate, environment and security/displacement/fragility; integrating data-based climate risks; Related to the Kimberley Process, integrated border security management, addressing cybercrime, cybersecurity;  others of interest...; 
) gender-sensitiveness: that include gender equality objectives/don't include gender equality objectives”; 
3) CS-sensitive: including CS concerns/not including CS concerns; 
4) By country
5) Reform-sensitivity
NOTE: "1768 - Number of districts/regions that set up contingency plans and disaster risk reduction plans with support from EU intervention" should be replaced by GERF 05: Number of countries and cities with climate
change and/or disaster risk reduction strategies: (a)
developed, (b) under implementation with EU support
</t>
  </si>
  <si>
    <t>Option b) implemented: 10053745</t>
  </si>
  <si>
    <t>65877 Number of national strategies and policies dealing with maritime security developed and implemented by targeted partner countries.</t>
  </si>
  <si>
    <t>16928 Number of processes related to state-level and sub-state level (bilateral, regional, multi-lateral) partnership strategies and policy dialogues which have been influenced</t>
  </si>
  <si>
    <t>16930 Number of collective approaches and/or practices to challenges of global and/or mutual concern which have been developed/adopted/implemented</t>
  </si>
  <si>
    <t>16862 Number of EU bilateral, regional, inter-regional and multi-lateral cooperation partnership strategies which have been enhanced</t>
  </si>
  <si>
    <t>16864 Number of processes related to partner country approaches to challenges of global concern which have been influenced</t>
  </si>
  <si>
    <t>16929 Number of processes related to non-state level partnerships / agreements which have been influenced</t>
  </si>
  <si>
    <t>16960 Extent to which a national disarmament plan is in place</t>
  </si>
  <si>
    <t>16876 Number of outcome statements produced by events funded by FPI</t>
  </si>
  <si>
    <t>16865 Number of processes related to partner country practices on challenges of global concern which have been influenced</t>
  </si>
  <si>
    <t>16870 Number of processes related to the removal of barriers to market access, investment and business which have been influenced</t>
  </si>
  <si>
    <t>65830 Number of countries where safety and security measures that enhance governance and cooperation on CBRN risk detection and mitigation have been implemented at country and/or regional level</t>
  </si>
  <si>
    <t>16871 Number of processes related to the negotiation, implementation or enforcement of EU trade and investment agreements with partner countries which have been influenced</t>
  </si>
  <si>
    <t>17105 Number of community security and resilience plans developed to mitigate incidences of violence</t>
  </si>
  <si>
    <t>16931 Number of approaches and/or practices beneficial to the achievement of the EU2020 strategy which have been taken up in partner countries</t>
  </si>
  <si>
    <t>17141 Number of national policy changes adopted with regard to the management of the diamond sector</t>
  </si>
  <si>
    <t>17165 Number of constitutional changes consistent with international human rights standards and democratic principles</t>
  </si>
  <si>
    <t>17090 Number of civil society proposals incorporated into formal peace and mediation processes</t>
  </si>
  <si>
    <t>17272 Number of peace and mediation processes influenced</t>
  </si>
  <si>
    <t>149652 Number of approaches and/or practices beneficial to the achievement of EU interests, values and standards which have been taken up in third countries</t>
  </si>
  <si>
    <t>16866 Number of processes related to the positions partner countries take in the run-up to or during regional/international fora which have been influenced</t>
  </si>
  <si>
    <t>149650 Number of EU regional, inter-regional, bi-lateral and multi-lateral cooperation partnership strategies (incl. strategies to address challenges of global concern) which have been developed, adopted or implemented</t>
  </si>
  <si>
    <t>65870 Number of countries applying internationally accepted standardisation frameworks for cybersecurity.</t>
  </si>
  <si>
    <t>16981 Extent to which inter-agency coordination Counter Terrorism structures are in place</t>
  </si>
  <si>
    <t>17006 Number of national/local Prevention and Countering of Violent Extremism (P-CVE) strategies/projects/plans developed with input from civil society representative</t>
  </si>
  <si>
    <t>17370 Number of early action policy options implemented on the basis of early warning information</t>
  </si>
  <si>
    <t>16867 Number of processes related to partner country approaches beneficial to the achievement of the Europe 2020 strategy which have been influenced</t>
  </si>
  <si>
    <t>16868 Number of processes related to partner country practices beneficial to the achievement of Europe 2020 strategy which have been influenced</t>
  </si>
  <si>
    <t>17273 Number of regional/national/local peace and security plans influenced</t>
  </si>
  <si>
    <t>65798 Number of national, regional and international legislation strategies and policies addressing organised crime adopted, enhanced and implemented</t>
  </si>
  <si>
    <t>65819 Number of policies addressing organised crime adopted, enhanced and implemented with EU support</t>
  </si>
  <si>
    <t>65881 Number of multilateral initiatives addressing or integrating the nexus between climate, environment and security/displacement/fragility supported</t>
  </si>
  <si>
    <t>65882 Number of countries integrating security dimensions in national climate and disaster risk reduction plans and development plans.</t>
  </si>
  <si>
    <t>65895 Number of countries integrating data-based climate risk considerations into their national policies</t>
  </si>
  <si>
    <t>65897 Number of transnational, national and /or local strategies/plans incorporating security aspects of climate change</t>
  </si>
  <si>
    <t>65899 Number of programmes and policy measures integrating climate change and security analysis.</t>
  </si>
  <si>
    <t>66191 Number of countries that enhanced their systems to implement the ATT and policies and practices in line with EU policies in the field of conventional arms exports, as result of capacity-building measures, infrastructure upgrades or equipment provided by CFSP funded NPD actions</t>
  </si>
  <si>
    <t>149588 Number of processes related to partner country practices contributing to the implementation of the international dimension of internal Union policies</t>
  </si>
  <si>
    <t>17147 Extent to which a regional Kimberley Process coordination (information sharing) platform exists</t>
  </si>
  <si>
    <t>17153 Number of national policy changes adopted with regard to the management of conflict minerals (3TG) and other natural resources</t>
  </si>
  <si>
    <t>18380 Number of recommendations from regional and international oversight mechanisms (regional human rights courts, UN Special Rapporteurs) acted upon</t>
  </si>
  <si>
    <t>18421 Number of partner countries implementing the integrated border management (IBM) policies/practices</t>
  </si>
  <si>
    <t>65821 Increased quantity and quality of cybercrime policies and strategies</t>
  </si>
  <si>
    <t>65868 Number of target countries/regions adopting national cyber strategies, action plans and / or related legislation.</t>
  </si>
  <si>
    <t>65871 Number of countries implementing cyber confidence-building measures between states.</t>
  </si>
  <si>
    <t>65869 Number of target countries/regions implementing cybersecurity strategies, action plans and / or related legislation</t>
  </si>
  <si>
    <t>17268  Number of districts/regions that set up contingency plans and disaster risk reduction plans with support from EU intervention</t>
  </si>
  <si>
    <t>65825 Increased availability and quality of legislation on cybercrime and electronic evidence in line with the Budapest Convention</t>
  </si>
  <si>
    <t>147742 Number of processes related to bilateral, regional or multilateral practices / approaches that include gender equality objectives which have been influenced</t>
  </si>
  <si>
    <t>16875 Number of knowledge-based products developed, funded by FPI (reports, surveys, analysis, implementation plans, etc.)</t>
  </si>
  <si>
    <t>Number of knowledge-based products developed or disseminated with FPI support, 
by type of product: studies; learning tools; guidelines; draft regulations, draft process and SOPs,  others; 
type of content: conflict management; mediation; reconciliation; Post Disaster  / Post Conflict Needs Assessment (PDNA/PCNA); other policy analysis, other sector assessment, CBRN risk mitigation; transnational security (aviation, maritime security); cyber security, organised crime, electoral content, domestic security, misinformation, human rights, gender equality (including GBV), countering terrorism and violent extremism/radicalisation, Kimberly process; others
By Country
By Gender Sensitiveness</t>
  </si>
  <si>
    <t>66199 Number of knowledge-based products (reports, surveys, analysis, implementation plans, SOPs, research papers etc.) produced, disseminated and/or adopted (as applicable)</t>
  </si>
  <si>
    <t>17098 Number of learning tools on reconciliation / mediation / conflict management / conflict transformation / stabilisation developed</t>
  </si>
  <si>
    <t>17099 Number of gender sensitive conflict and resilience analyses undertaken to underpin responses to conflict/crises situations</t>
  </si>
  <si>
    <t>17097 Number of training modules on reconciliation / mediation / conflict management / conflict transformation / stabilisation developed</t>
  </si>
  <si>
    <t>17005 Number of research papers/studies on trends and challenges of radicalisation completed under an EU funded Action</t>
  </si>
  <si>
    <t>17149 Number of research papers/studies/analyses on trade patterns, methods and actors involved in diamond smuggling</t>
  </si>
  <si>
    <t>65765 # of tools commonly used as methods for rumour identification and for fact-checking</t>
  </si>
  <si>
    <t>17157 Number handbooks, guidance tools or information documents translated into local vehicular languages</t>
  </si>
  <si>
    <t>18592 Extent to which guidelines, tools and methodologies for Post Disaster  / Post Conflict Needs Assessment (PDNA/PCNA) recovery planning are available</t>
  </si>
  <si>
    <t>16877 Number of communication products developed</t>
  </si>
  <si>
    <t>Number of communication products developed and disseminated with FPI support
by type of product: audio clips, video clips, articles, web content, post, other.
by type of dissemination channel: radio, TV, print media, online press, discussion groups (WA), social media, mobile telephony, other.
by type of content: conflict management; mediation; reconciliation; peacebuilidng, combating  dis/misinformation, Security-related,  countering terrorism and violent extremism/radicalisation, human rights, awareness on GBV, Climate Change and ENV; Promotion of EU values, Electoral information
By Gender-sensitiveness
By Country</t>
  </si>
  <si>
    <t>65767 # new languages into which the produced information is translated</t>
  </si>
  <si>
    <t>65769 # of social media posts</t>
  </si>
  <si>
    <t>65766 # audio capsules and web content produced by local editorial staff / studios</t>
  </si>
  <si>
    <t>16907 Number of people trained on landmine destruction techniques</t>
  </si>
  <si>
    <t>16908 Number of people trained on stockpile management</t>
  </si>
  <si>
    <t>17086 Number of trained or supported entities acting to prevent conflict and build peace</t>
  </si>
  <si>
    <t>17096 Number of people trained on reconciliation / mediation / conflict management / conflict transformation / stabilisation</t>
  </si>
  <si>
    <t>16962 Number of people trained on Small Arms and Light Weapons (SALW) control (civil servants, police officers, lawyers, civil society representatives)</t>
  </si>
  <si>
    <t>17094 Number of entities/networks supported or trained in conflict prevention and peace-building activities</t>
  </si>
  <si>
    <t>17019 Number of civil society (including media) stakeholders trained to dialogue with and monitor state security actors</t>
  </si>
  <si>
    <t>17045 Number of police officers trained on crime prevention and gender-sensitive community engagement including gender-based violence</t>
  </si>
  <si>
    <t>17046 Number of police officers trained on investigation in line with international best practice and human rights standards</t>
  </si>
  <si>
    <t>17049 Extent to which a strategic plan and budget projections are in place</t>
  </si>
  <si>
    <t>17062 Number of victims trained/educated on their rights under transitional justice</t>
  </si>
  <si>
    <t>65580 Number of local actors trained</t>
  </si>
  <si>
    <t>66197 Number of participants that attended capacity building events/measures</t>
  </si>
  <si>
    <t>66198 Number of capacity building measures (seminars, workshops, training events, exercises, peer reviews, needs assessments, technical assistance) implemented</t>
  </si>
  <si>
    <t>17143 Number of Civil Society Organizations' representatives trained on the Kimberley Process</t>
  </si>
  <si>
    <t>17154 Number of government officials or agency staff trained on responsible business conduct standards for conflict minerals and extraction of other natural resources</t>
  </si>
  <si>
    <t>65676 % of CSOs declaring to have improved their knowledge and skills and to have strengthened their means of action</t>
  </si>
  <si>
    <t>17174 Number of prison staff trained on human rights</t>
  </si>
  <si>
    <t>17181 Number of customary law actors trained on national judicial norms, standards and practices of the judicial system and international human rights standards</t>
  </si>
  <si>
    <t>17209 Number of journalists and media staff trained on objective election reporting including conflict sensitivity/violence free election information</t>
  </si>
  <si>
    <t>17207 Number of staff of the Electoral Management Body/Electoral Commission trained on the electoral process (e.g. maintenance and updating of the electoral register and candidate lists, testing and certification of the voting systems, detection of fraud and/or irregularities)</t>
  </si>
  <si>
    <t>17210 Number of civil society actors trained on voter education and awareness techniques</t>
  </si>
  <si>
    <t>65831 Number of experts and officials (M/W) of the partner countries that report increased knowledge on best practices and lessons learnt on CBRN risk mitigation at regional and global level</t>
  </si>
  <si>
    <t>17247 Number of local actors and staff from relevant institutions trained to provide emergency and long-term assistance for migrants</t>
  </si>
  <si>
    <t>16982 Number of counter terrorism staff of government ministries or agencies trained on investigative procedures</t>
  </si>
  <si>
    <t>17255 Number of refugees / Internally Displaced Persons being members of decision making platforms within refugee camps</t>
  </si>
  <si>
    <t>16999 Number of relevant authorities or entities trained to deliver narratives that counter violent extremists' propaganda/appeal</t>
  </si>
  <si>
    <t>17270 Number of government officials trained on disaster risk reduction and contingency planning at local/regional level</t>
  </si>
  <si>
    <t>17271 Number of civil society groups trained on disaster risk reduction and contingency planning at local/regional level</t>
  </si>
  <si>
    <t>17233 Number of people participating in basic training programmes</t>
  </si>
  <si>
    <t>65763 % improvement in the target media journalists’ skills for rumors management + fact-checking</t>
  </si>
  <si>
    <t>65539 % of individuals reporting an improvement in inter- and intra-community understanding in the project’s target localities</t>
  </si>
  <si>
    <t>17369 Number of military personnel trained on/aware of domestic and international codes of conduct and standards regarding human, political and civil rights (Capacity-Building for Security and Development - CBSD)</t>
  </si>
  <si>
    <t>18425 Number of people trained on the integrated border management (IBM)</t>
  </si>
  <si>
    <t>16993 Number of vulnerable/at risk youth trained to resist and withstand the appeal of terrorism</t>
  </si>
  <si>
    <t>17021 Number of Security Sector actors trained on conflict prevention, human rights, gender and conflict-sensitivity</t>
  </si>
  <si>
    <t>16992 Number of front line practitioners trained to identify signs of radicalisation at an early stage</t>
  </si>
  <si>
    <t>17070 Number of people trained on security and surveillance methods/techniques</t>
  </si>
  <si>
    <t>18591 Number of economic actors / experienced workers trained</t>
  </si>
  <si>
    <t>16995 Number of vulnerable / at risk youth who state that their capacity to identify hate speech and violent extremism has increased</t>
  </si>
  <si>
    <t>65577 Number of local safety training workshops provided</t>
  </si>
  <si>
    <t>65658 Number of Civil Society Organisations' representatives trained on responsible business conduct standards for conflict minerals and extraction of other natural resources (M/W)</t>
  </si>
  <si>
    <t>65697 Number of members of competent local bodies (governmental or non-governmental) trained in documenting crimes and serious human rights violations</t>
  </si>
  <si>
    <t>65698 Number of professional and non-professional human rights defenders trained and strengthened in their action capacity</t>
  </si>
  <si>
    <t>65740 Number of trained actors in electoral dispute management and electoral violence mitigation (male and female)</t>
  </si>
  <si>
    <t>65744 Number of local technical departments demonstrating improved capacity to maintain and manage respective public service</t>
  </si>
  <si>
    <t>17022 Number of Early Warning/Security observatories staff trained</t>
  </si>
  <si>
    <t>17361 Number of people trained on mine survey or clearance operations</t>
  </si>
  <si>
    <t>65823 Number of government officials trained on organised crime related investigative procedures</t>
  </si>
  <si>
    <t>65834 Number of experts (M/W) of the partner countries that report increased knowledge on strategic trade control as a result of conferences, workshops or dialogue events</t>
  </si>
  <si>
    <t>65857 Number of experts and officials (M/W) trained who report increased knowledge in CBRN risk mitigation topics</t>
  </si>
  <si>
    <t>65874 Number of practitioners (M/W) trained on the importance of cyber policies, design and implementation of national cybersecurity strategies</t>
  </si>
  <si>
    <t>237961 Number of government officials trained on DRR and contingency planning at local/regional level</t>
  </si>
  <si>
    <t>17234 Number of people completing basic training programmes</t>
  </si>
  <si>
    <t>17256 Number of refugees / Internally Displaced Persons who have received training</t>
  </si>
  <si>
    <t>65824 Number of practitioners with improved situational awareness and threat analysis capabilities on organised crime</t>
  </si>
  <si>
    <t>65903 Number of persons trained on security aspects of climate change. (M/W)</t>
  </si>
  <si>
    <t>65904 Number of persons trained on climate and security-related risk assessments and tools (M/W)</t>
  </si>
  <si>
    <t>17048 Extent to which forensic test capacity is available</t>
  </si>
  <si>
    <t>16969 Number (%) of ex-combatants provided with full guidance on the demobilisation, disarmament and re-integration (DDR) process and information kits on civic and social rights</t>
  </si>
  <si>
    <t>Number of people benefitting from other basic services (excluding education, nutrition, TVET, water&amp;sanitation, electricity, internet connection and legal aid) supported by an EU-funded intervention
by gender, 
by type of support/services 
By Country
By type of group</t>
  </si>
  <si>
    <t>16970 Number (%) of ex-combatants (and families where relevant) provided with medical care</t>
  </si>
  <si>
    <t>16971 Number (%) of ex-combatants (and families where relevant) provided with counselling</t>
  </si>
  <si>
    <t>16973 Number (%) of ex-combatants (and families where relevant) receiving transitional support to cover basic needs (food, clothing, shelter)</t>
  </si>
  <si>
    <t>16966 Number of ex-combatants able to meet their and their dependents’ basic needs</t>
  </si>
  <si>
    <t>65864 Number of maritime piracy/armed robbery/kidnapping incidents</t>
  </si>
  <si>
    <t>Number of violent conflicts or incidents in the targeted area of the intervention in the last 1 months.
by type of conflict (impact): maritime security incidents such as piracy, armed robbery, kidnapping, trafficking, maritime terrorism; at border checkpoints or others; related to Small Arms and Light Weapons (SALW); elections-related; associated with the diamond sector; linked to natural resources; terrorism; Affecting   regufees, migrants and/or Internally Displaced persons; inter-ethnic; religious
by country/s
by severity: critical; high; moderate; low (to be defined in methodology note).</t>
  </si>
  <si>
    <t>17066 Number of attacks at border checkpoints</t>
  </si>
  <si>
    <t>17076 Global Peace Index – Number of internal conflicts</t>
  </si>
  <si>
    <t>17075 Number of violent conflicts in the targeted area of the Action</t>
  </si>
  <si>
    <t>17150 Number of incident of serious violence associated with natural resources extraction or management</t>
  </si>
  <si>
    <t>17201 Number of election related violent incidents</t>
  </si>
  <si>
    <t>65618 Number of violent incidents in the targeted area of the Action” or Public perception of the level of security</t>
  </si>
  <si>
    <t>17244 Number of violent events occurring within refugee camps</t>
  </si>
  <si>
    <t>65756 Number of hate attacks against refugees and migrants</t>
  </si>
  <si>
    <t>65615 Global Peace Index - Number and duration of internal conflicts  in targeted countries</t>
  </si>
  <si>
    <t>65655 Number of incidents of serious violence or conflict associated with natural resources extraction or management</t>
  </si>
  <si>
    <t>17136 Number of incidents of serious violence associated with the diamond sector</t>
  </si>
  <si>
    <t>65638 Number of incidents of serious violence or conflict associated with the diamond sector</t>
  </si>
  <si>
    <t>17712 Number of participants in the events organised/supported</t>
  </si>
  <si>
    <t>Number of a) stakeholders b) individuals who have accessed funds, networks, know how, contacts from EU funded interventions 
By type of benefit: 
by type of stakeholder including companies from EU/non-EU in the case of a; 
by sex in the case of b)
By age in the case of b)</t>
  </si>
  <si>
    <t>16885 Number of EU companies that participated in an event organised/supported</t>
  </si>
  <si>
    <t>17713 Number of non-EU companies that participated in the events organised/supported</t>
  </si>
  <si>
    <t>17020 Number of civilian Security Sector actors participating in dialogues/information events dedicated to security policy design</t>
  </si>
  <si>
    <t>65704 Number of meetings with national, regional and international bodies</t>
  </si>
  <si>
    <t>17180 Number of political representatives and leaders informed on the constitutional revision process</t>
  </si>
  <si>
    <t>66196 Number of countries that benefitted from capacity building events/measures implemented under the action</t>
  </si>
  <si>
    <t>16884 Percentage of participants who report having benefitted from an event</t>
  </si>
  <si>
    <t>16886 Percentage of participating EU companies which report having benefitted from an event</t>
  </si>
  <si>
    <t>17714 Percentage of participating non-EU companies who report having benefitted from the events organised/supported</t>
  </si>
  <si>
    <t>17360 Number of events organised or supported</t>
  </si>
  <si>
    <t>17359 Number of EU companies that participated in an event</t>
  </si>
  <si>
    <t>65859 Number of experts (M/W) participating in strategic trade control conferences, workshops or dialogue events</t>
  </si>
  <si>
    <t>66175 Number of countries that are party to Weapons of Mass Destruction (WMD) treaties and mechanisms (not under the direct influence of CFSP funded NPD actions)</t>
  </si>
  <si>
    <t xml:space="preserve">Number of countries that are a party to international treaties or mechanisms relevant to the EU, 
by Treaties/mechanism: Weapons of Mass Destruction;  Ottawa Convention Anti-Personnel Landmines;  Arms Trade Treaty (ATT); Treaty on the Non-Proliferation of Nuclear Weapons (NPT), the Chemical Weapons Convention, the Biological Weapons Convention, Budapest Concention, Anti Torture Regulation, Kimberly, others.
By country, </t>
  </si>
  <si>
    <t>66178 Number of countries that are party to the Ottawa Convention Anti-Personnel Landmines Convention (APLC) (not under the direct influence of CFSP funded NPD actions)</t>
  </si>
  <si>
    <t>66180 Number of countries that are party to the Arms Trade Treaty (ATT) (not under the direct influence of CFSP funded NPD actions)</t>
  </si>
  <si>
    <t>66185 Number of countries that enhanced their systems to implement WMD treaties and mechanisms, for example by drafting legislation and regulations, establishing competent implementing bodies/authorities, adopting codes, receiving training or equipment, or developing Standard Operating Procedures (SOPs) as result of capacity-building measures, infrastructure upgrades or equipment provided by CFSP funded NPD actions</t>
  </si>
  <si>
    <t>Number of state parties to an international treaty with improved internal systems or procedures to implement the treaty and its mechanisms with EU support, 
by Treaties/mechanism: Weapons of Mass Destruction;  Ottawa Convention Anti-Personnel Landmines;  Arms Trade Treaty (ATT); Treaty on the Non-Proliferation of Nuclear Weapons (NPT), the Chemical Weapons Convention, the Biological Weapons Convention, Budapest Convention on Cybercrime, others.
By country</t>
  </si>
  <si>
    <t>65829 Number of countries supported in implementing obligations under CBRN-related international conventions and treaties (CBRN prohibition instruments)</t>
  </si>
  <si>
    <t>66186 Number of countries that increased their awareness of and support for measures to combating illicit accumulation and trafficking of SALW as well as other conventional weapons, ammunitions and explosives, as result of outreach, awareness raising and advocacy measures provided by CFSP funded NPD actions</t>
  </si>
  <si>
    <t>66189 Number of countries that enhanced their implementation systems for the Anti-Personnel Mines Convention - APLC (drafting of legislation, establishment of competent implementing bodies), as result of capacity-building measures, infrastructure upgrades or equipment provided by CFSP funded NPD actions</t>
  </si>
  <si>
    <t>66192 Number of countries that have taken measures in the NPD area, including adopting policies or regulations as well as practical measures, based on data provided or recommendations developed in CFSP funded NPD actions</t>
  </si>
  <si>
    <t>66190 Number of countries that made progress with their accession to the Arms Trade Treaty or increased their awareness of EU policies in the field of conventional arms exports and the principles and criteria set out in Common Position 2008/944/ CFSP, as result of outreach, awareness raising and advocacy measures provided by CFSP funded NPD actions</t>
  </si>
  <si>
    <t>Number of countries not yet party to an international treaty that made progress in their ratification of/accession to international treaties, mechanisms and arrangements with EU support 
by Treaties/mechanism: Weapons of Mass Destruction;  Ottawa Convention Anti-Personnel Landmines;  Arms Trade Treaty (ATT); Treaty on the Non-Proliferation of Nuclear Weapons (NPT), the Chemical Weapons Convention, the Biological Weapons Convention, Budapest Convention on Cybercrime, others.
By country</t>
  </si>
  <si>
    <t>66183 Number of countries that made progress in their ratification of/accession to WMD treaties, mechanisms and arrangements as result of outreach, awareness raising, political dialogue, or advocacy measures provided by CFSP funded NPD actions</t>
  </si>
  <si>
    <t>65820 Number of countries invited to / acceding to / ratifying the Budapest Convention on Cybercrime</t>
  </si>
  <si>
    <t>66188 Number of countries that have made progress in their ratification/accession processes to join the Anti-Personnel Landmines Convention (APLC), as result of outreach and awareness raising, political dialogue, and advocacy measures provided by CFSP funded NPD actions</t>
  </si>
  <si>
    <t>66176 Number of countries that have submitted National Implementation Plans under UNSC Res. 1540 (not under the direct influence of CFSP funded NPD actions)</t>
  </si>
  <si>
    <t>Number of countries that submit national reports to the oversight body of an international treaty or UN resolution, 
by Treaties/mechanism: Weapons of Mass Destruction;  Ottawa Convention Anti-Personnel Landmines;  Arms Trade Treaty (ATT); Treaty on the Non-Proliferation of Nuclear Weapons (NPT), the Chemical Weapons Convention, the Biological Weapons Convention, Budapest Convention on Cybercrime, others.
By country</t>
  </si>
  <si>
    <t>66177 Number of countries that submit national reports for the UN Small arms and light weapons Programme of Action (SALW PoA) (not under the direct influence of CFSP funded NPD actions)</t>
  </si>
  <si>
    <t>66181 Number of parties to the Arms Trade Treaty (ATT) that have submitted the annual ATT implementation reports for the previous year (not under the direct influence of CFSP funded NPD actions)</t>
  </si>
  <si>
    <t>66179 Number of countries that have submitted annual reports under Article VII of the Anti-Personnel Landmines Convention (APLC) (not under the direct influence of CFSP funded NPD actions)</t>
  </si>
  <si>
    <t>17072 Quantity (number of pieces) of specialised border management equipment provided to border services</t>
  </si>
  <si>
    <t>Number of tools/software/equipment provided to beneficiaries with EU support, 
by types of tools/software/equipment: interoperable maritime security information systems; climate and security related risk assessments tools, export control on dual use technologies; counterterrorism units, Other Interoperable security information systems, Early warning systems, others.
by country</t>
  </si>
  <si>
    <t>16983 Amount of equipment provided to counter terrorism units (in value)</t>
  </si>
  <si>
    <t>17208 Number of pieces of equipment/logistical systems provided</t>
  </si>
  <si>
    <t>16924 Number pieces of equipment provided (e.g. number of items of specific equipment, number of cars)</t>
  </si>
  <si>
    <t>65867 Number of countries with enhanced interoperable maritime security related data gathering/information sharing systems established.</t>
  </si>
  <si>
    <t>65898 Number of national and transboundary interventions utilizing climate and security related risk assessments and tools</t>
  </si>
  <si>
    <t>66338 Value (in Euro) of new tools, software/upgrades, equipment etc. developed or procured</t>
  </si>
  <si>
    <t>66200 Number of deployments / missions conducted to gather data, verify information, or collect/document evidence on weapons of mass destruction, conventional weapons or related materials and equipment</t>
  </si>
  <si>
    <t>Number of deployments / missions supported to gather data, verify information, or collect/document evidence (disaggregation needed) 
by topic: Kimberly Process, Electoral missions, weapons of mass destruction, conventional weapons; transitional justice; border managemet;  mediation; support to refugees; internaly displaced persons; demining; Human Rights, export control for dual use technologies
By country</t>
  </si>
  <si>
    <t>18374 Number of supported ex-combatants who feel they have successfully integrated into community life</t>
  </si>
  <si>
    <t>Number of supported individuals who feel they have successfully integrated into community life, 
by target DDR groups: ex-combatants, ex-radicalised, refugees/Internally displaced persons, ethnic minorities
by gender
by age
by country</t>
  </si>
  <si>
    <t>17238 Number of migrants claiming that they are able to participate in the civil, economic and social sphere of their societies without discrimination</t>
  </si>
  <si>
    <t>16964 Number of ex-combatants with access to civic rights</t>
  </si>
  <si>
    <t>16967 Number of ex-combatants engaged in a licit remunerated occupation for more than 3 months</t>
  </si>
  <si>
    <t>16968 Number of ex-combatants who have returned to formal education</t>
  </si>
  <si>
    <t>18373 Percentage (%) of ex-combatants claiming to be well-received in their original/new communities</t>
  </si>
  <si>
    <t>65516 Number of targeted individuals who have not been reintegrated (M/W/B/G)</t>
  </si>
  <si>
    <t>17054 Number of cases/trials completed</t>
  </si>
  <si>
    <t>Number of cases a) documented b) reported c) admitted d) sentenced, 
by type of cases: human rights violations, gender based violence, ethnic discrimination, organised crime, terrorism, cybercrime, electoral fraud, torture, crimes against humanity/war crimes. 
by jurisdiction/court levels: national jurisdiction, international jurisdiction, outside the judicial system, others. 
By: Country.
By Gender-sensitiveness</t>
  </si>
  <si>
    <t>Options b) reported: 10068915, c) admitted: 10068916, d) sentenced: 10068917</t>
  </si>
  <si>
    <t>17055 Number of new cases initiated</t>
  </si>
  <si>
    <t>16979 Number of counter terrorism cases in which terrorists were brought to justice and sentenced</t>
  </si>
  <si>
    <t>65596 Human rights violations identified, documented and/or reported</t>
  </si>
  <si>
    <t>65695 Number of cases of human rights violations documented outside of a judicial process</t>
  </si>
  <si>
    <t>65817 Number of organised crime cases in which criminals were brought to justice and sentenced</t>
  </si>
  <si>
    <t>65828 Number of investigations, prosecutions and adjudications of domestic and international cases of cybercrime and other offences involving electronic evidence</t>
  </si>
  <si>
    <t>172851 Percentage of referred cases of gender-based and sexual violence against women and children that are investigated and sentenced</t>
  </si>
  <si>
    <t>17167 Extent to which human rights violations are identified, documented and/or reported in the judicial system</t>
  </si>
  <si>
    <t>16994 Number of youth participating in specific activities supported by an EU funded Action</t>
  </si>
  <si>
    <t>Number of a) individuals b) organisations  engaged in dialogues, community works or providing services for the community (economic, social, cultural, etc.), 
by type of target groups:  ex-combatants, ex-radicalised, refugees/Internally displaced persons, ethnic minorities, local leaders, youth, others
By type of stakeholders:  media platform, goverment entities, international organisation, civil society organisations
by gender
by type of provision/process: interfaith dialogues, basic services, combating misinformation, promotion of civic rights, combating GBV, planning process, demining, others.</t>
  </si>
  <si>
    <t>Option b) organisations: 10068783</t>
  </si>
  <si>
    <t>17211 Number of voters who have participated in voter information and education actions</t>
  </si>
  <si>
    <t>17254 Number of refugees / Internally Displaced Persons participating in joint community initiatives</t>
  </si>
  <si>
    <t>17262 Number of affected communities participating in the identification, preparation and implementation of post-disaster/post-conflict recovery planning and action</t>
  </si>
  <si>
    <t>65703 Number of advocacy actions implemented by local CSOs</t>
  </si>
  <si>
    <t>18381 Number of military personnel contributing to provision of basic services to the population (Capacity-Building for Security and Development - CBSD)</t>
  </si>
  <si>
    <t>17368 Number of individuals engaged in inter-faith dialogues/communication channels</t>
  </si>
  <si>
    <t>65757 Number of target community CSOs engaged in support to refugee/Internally Displaced Persons return</t>
  </si>
  <si>
    <t>17263 Number of women/minorities and other vulnerable groups’ representatives participating in the implementation of post-disaster/post-conflict recovery planning and action</t>
  </si>
  <si>
    <t>17264 Number of civil society organisations engaged in the implementation of post-disaster/post conflict recovery planning and action</t>
  </si>
  <si>
    <t>17003 Number of groups engaged in inter-faith dialogues/communication channels</t>
  </si>
  <si>
    <t>17000 Number of social/civic organisations/entities operating in targeted community</t>
  </si>
  <si>
    <t>16974 Number of ex-combatants engaged in community works or the provision of services for the community (economic, social, cultural, etc.)</t>
  </si>
  <si>
    <t>16873 Number of articles published in print and/or digital media about an event</t>
  </si>
  <si>
    <t>Number of a) individuals, b) stakeholders applying or using resources, procedures or systems (in the methodology note include skills, knowledge, information, tools, systems or services) developed or promoted with EU support, 
by type of resources, procedures or systems: to improve climate-related security risks; CBRN risk mitigation; disimformation; maritime security;  fight against organised crime; fight against money laundering and terrorist financing; aviation security; coutner terrorism and radicalisation; electoral support; dual use technology; resilience building;  by type of stakeholders: 
by gender (in the case of b), 
by country</t>
  </si>
  <si>
    <t>Option b) stakeholders: 10068785</t>
  </si>
  <si>
    <t>16926 Percentage of participants targeted by outreach and advocacy events who acknowledge having engaged further on the topic on their own initiative as a result of their exposure to the events</t>
  </si>
  <si>
    <t>16888 Number of recommendations published/shared following Election Observation Mission</t>
  </si>
  <si>
    <t>17225 Number of Water, Sanitation and Hygiene (WASH) Committees set up and functioning properly</t>
  </si>
  <si>
    <t>65768 # of partner radio stations (including new media) broadcasting the content produced</t>
  </si>
  <si>
    <t>17085 Number of public statements made by government officials and political parties denouncing political violence</t>
  </si>
  <si>
    <t>65535 Number of CSOs in target area successfully implementing protection activities and combating radicalization and violent extremism</t>
  </si>
  <si>
    <t>65797 Number of partner countries with improved capabilities to tackle transnational organised crime</t>
  </si>
  <si>
    <t>65736 Functioning election violence mitigating mechanisms (national programme)</t>
  </si>
  <si>
    <t>65818 Number of practitioners applying enhanced understanding of illicit money flows and money-laundering methodologies in their investigations</t>
  </si>
  <si>
    <t>65764 # partner-radios that relayed the produced media content by radio, web / social networks)</t>
  </si>
  <si>
    <t>65833 Number of partner countries using the EU Dual-Use list as a reference</t>
  </si>
  <si>
    <t>65900 Number of institutions applying climate and security related risk assessments and tools</t>
  </si>
  <si>
    <t>65902 Number of communities using new skills/knowledge or practices to improve resilience to climate-related security risks</t>
  </si>
  <si>
    <t>17087 Number of civil society organisations engaging in the formal or informal peace architecture</t>
  </si>
  <si>
    <t xml:space="preserve">Number of a) stakeholders b) individuals engaging, cooperating or collaborating with others for the promotion or implementation of actions that are strategic for the EU. 
By type of stakeholders if a)
by type of action: 
by Gender-sensitive: topic or membership includes active measures for GE/others, Others TBD) 
by country.
By sex if b)
By Civil Society sensitiveness if a)
</t>
  </si>
  <si>
    <t>Option b) individuals: 10068787</t>
  </si>
  <si>
    <t>17060 Number of civil society organisations engaged in assuring justice for victims</t>
  </si>
  <si>
    <t>17067 Extent of coordination between agencies involved in border security</t>
  </si>
  <si>
    <t>17102 Number of leaders promoting tolerance in communities</t>
  </si>
  <si>
    <t>17088 Number of women’s organizations engaging in the formal or informal peace architecture</t>
  </si>
  <si>
    <t>17138 Number of civil society organisations engaged in the Kimberley Process Certification Scheme (KPCS)</t>
  </si>
  <si>
    <t>17152 Number of private sector companies implementing responsible mineral supply chains (responsible business conduct standards) in line with OECD Due Diligence Guidance or similar frameworks</t>
  </si>
  <si>
    <t>65540 % of institutional actors reporting better collaboration between the different institutions in the context of the prevention of violent extremism</t>
  </si>
  <si>
    <t>17274 Number of partners acting to combat violence against women and promote the participation of women in peace building</t>
  </si>
  <si>
    <t>17275 Number of partners active on the prevention of conflicts and peacebuilding</t>
  </si>
  <si>
    <t>18533 Number of stakeholders (private sector companies / industry actors, civil society and government agencies) engaging with others on implementation of OECD Due Diligence Guidance or similar frameworks</t>
  </si>
  <si>
    <t>65637 Number of women's organizations engaging in the formal or informal peace architecture</t>
  </si>
  <si>
    <t>65799 Number of partner countries with an increased engagement in organised crime related investigations and convictions in compliance with international criminal justice and human rights standards</t>
  </si>
  <si>
    <t>65876 Number of countries with enhanced maritime security information exchanges and analysis, and crisis management cooperation/activities including via exercises.</t>
  </si>
  <si>
    <t>17139 Number of private sector / industrial actors engaging with the Kimberley Process with a view to meeting Kimberley Process Certification Scheme compliance requirements</t>
  </si>
  <si>
    <t>18531 Number of civil society organisations engaged in advocacy on responsible mineral supply chains in line with OECD Due Diligence Guidance or similar frameworks</t>
  </si>
  <si>
    <t>65855 Number of state institutions supported in the drafting/reviewing of CBRN National Action Plans (NAP) and related activities</t>
  </si>
  <si>
    <t>Number of stakeholders supported in the review, revision or development of legal frameworks, policies or plans 
by type of stakeholder: 
By kind of framework supported: l
By topic: 
By gender-sensitiveness
By reform-sensitiveness</t>
  </si>
  <si>
    <t>65856 Number of state institutions supported with legal frameworks or Standard operating procedures (SOPs) review, revision or development related to CBRN matters</t>
  </si>
  <si>
    <t>65860 Number of state institutions supported in the review, revision and/or development of legal frameworks in light of the EU’s dual use regulation and the EU dual-use export control list</t>
  </si>
  <si>
    <t>16878 Number of public/media/communication campaigns designed and implemented</t>
  </si>
  <si>
    <t>Number of a) households b) individuals reached by awareness or media campaigns
By topic: sanitation/health…; 
By country)</t>
  </si>
  <si>
    <t>Option b) individuals: 10068790</t>
  </si>
  <si>
    <t>17277 Number of persons reached via social media (related to the Election Observation Mission)</t>
  </si>
  <si>
    <t>17158 Number (%) of people reached by awareness raising campaigns</t>
  </si>
  <si>
    <t>65762 # people who have been exposed to media produced content (radio, web / social networks, via mobile phones)</t>
  </si>
  <si>
    <t>17226 Number of households reached by sanitation and hygiene promotion campaigns</t>
  </si>
  <si>
    <t>17259 Number of sensitisation/information sessions carried out with communities to facilitate acceptance of refugees / Internally Displaced Persons</t>
  </si>
  <si>
    <t>17366 Number of sensitisation/information sessions carried out with communities to facilitate social reintegration of ex-combatants</t>
  </si>
  <si>
    <t>66195 Number of outreach and awareness raising events organised or supported</t>
  </si>
  <si>
    <t>16904 Number of people living in mined areas reached by awareness raising campaigns</t>
  </si>
  <si>
    <t>65705 Number of people touched by awareness-raising actions on the participation of victims and communities in transitional justice and / or in justice</t>
  </si>
  <si>
    <t>66193 Number of beneficiary countries which participated in awareness raising and outreach events/initiatives, including media training</t>
  </si>
  <si>
    <t>66194 Number of participants in awareness raising and outreach events/initiatives, including media training</t>
  </si>
  <si>
    <t>65578 Target population reached by communication actions</t>
  </si>
  <si>
    <t>16919 Number of destroyed Small Arms and Light Weapons (SALW) (in pieces of weaponry)</t>
  </si>
  <si>
    <t>Number of equivalent units of arms, weapons or ammunitions removed, destroyed or disposed, 
by type:  SALW, ammunitions, chemical weapons (kg), biological weapons (litres),  equipment, antipersonnel landmines,  others as relevant.
By country</t>
  </si>
  <si>
    <t>16901 Number of anti-personnel landmines that have been destroyed</t>
  </si>
  <si>
    <t>65501 Number (%) of anti-personnel landmines that have been destroyed</t>
  </si>
  <si>
    <t>66336 Number of weapons, ammunitions, equipment, proliferation relevant items etc. removed, destroyed or disposed of</t>
  </si>
  <si>
    <t>17095 Number of reconciliation initiatives/ dialogues set up</t>
  </si>
  <si>
    <t>Number of networks, platforms, dialogues, or mechanisms set up or supported by the EU- funded intervention 
by type or purpose: reconciliation initiatives, civilian security forces, transitional justice; mediation and peacebuilding; antimoney laundering and countering terrorism financing; fighting organised crime; combating disinformation; security dialogues; human rights; electoral assistance; people-to-people diplomacy; cultural diplomacy; cyber incidents and early warning; Kimberly process, others
by membership (CS; private; public; multi-stakeholders); 
by gender-sensitiveness: active measures for the participation of women; 
by youth-sensitive: active measures for the participation of youth; 
by country</t>
  </si>
  <si>
    <t>17103 Number of advocacy initiatives targeting policy makers</t>
  </si>
  <si>
    <t>17104 Number of multi-stakeholder platforms created to promote peace at national and provincial levels</t>
  </si>
  <si>
    <t>17061 Extent to which a truth and reconciliation commission is in place</t>
  </si>
  <si>
    <t>65872 Number of cyber incident information sharing networks and early warning networks that are established and / or enhanced in targeted countries / regions.</t>
  </si>
  <si>
    <t>65875 Number of cyber incident information sharing networks and early warning networks established and / or enhanced in targeted countries / regions</t>
  </si>
  <si>
    <t>17101 Number of peace committees/ structures established</t>
  </si>
  <si>
    <t>17004 Number of dialogue fora and communication channels established between groups</t>
  </si>
  <si>
    <t>17269 Number of community-managed disaster risk reduction committees established</t>
  </si>
  <si>
    <t>17146 Extent to which a national Kimberley Process coordination (information sharing) platform exists</t>
  </si>
  <si>
    <t>17017 Number of civilian structures and procedures operating to direct and control the military and intelligence services</t>
  </si>
  <si>
    <t>17253 Number of inter-community platforms established</t>
  </si>
  <si>
    <t>65739 Number of CSO electoral violence mitigating activities coordinated</t>
  </si>
  <si>
    <t>65815 Extent to which criminal justice practitioners are cooperating across jurisdictions</t>
  </si>
  <si>
    <t>Extent to which target groups are collaborating, coordinating or cooperating across different jurisdictions, administrative levels, bodies, management services
1- To no extent
- To a limited extent
3- To medium extent
4- To significant extent
5- To full extent</t>
  </si>
  <si>
    <t>17199 Degree to which national electoral laws/rules conform to international standards</t>
  </si>
  <si>
    <t>Degree of conformity of national laws/rules/ processes of interest with international standards or good practices
1- Not at all
- To a limited degree
3- To medium degree
4- To significant degree
5- Fully
By one type of international framework/standard/good practice (mandatory)
By country (optional)</t>
  </si>
  <si>
    <t>65827 Level of compliance with international standards on cybercrime and rule of law, including data protection standards in countries targeted</t>
  </si>
  <si>
    <t>17043 Extent to which police recruitment process is considered transparent</t>
  </si>
  <si>
    <t>17198 Degree to which national electoral laws/rules conform to international standards</t>
  </si>
  <si>
    <t>17166 Extent to which independent national human rights institutions comply with the Paris Principles</t>
  </si>
  <si>
    <t>16980 Extent to which a national Counter Terrorism strategy is in place</t>
  </si>
  <si>
    <t>Status of the national laws, policies, strategies,  procedures and national mechanisms supported by an EU-funded intervention
1- None in existence
- Under development
3- Developed
4- Under implementation
5- Improved
6- Approved/adopted 
7- Implemented</t>
  </si>
  <si>
    <t>18391 Extent to which procedures are in place for an independent investigation into police misconduct</t>
  </si>
  <si>
    <t>18414 Effectiveness of truth and reconciliation commission(s) in place</t>
  </si>
  <si>
    <t>18571 Extent to which Election Observation Mission’s recommendations are followed up</t>
  </si>
  <si>
    <t>Extent to which national laws/rules of interest or qualified recommendations are applied in practice by the relevant stakeholders
1- To no extent
- To a limited extent
3- To medium extent
4- To significant extent
5- To full extent
By one type of international framework/standard/good practice (mandatory)
By country (optional)</t>
  </si>
  <si>
    <t>17016 Extent to which roles and missions of Security Sector services are clearly defined</t>
  </si>
  <si>
    <t>"GERF 2.23 Number of state institutions and non-state actors
supported by the EU on security, border management,
countering violent extremism, conflict prevention,
protection of civilian population and human rights [SP]†"
1- To no extent
- To a limited extent
3- To medium extent
4- To significant extent
5- To full extent
By ONE type of service (mandatory)
By Country</t>
  </si>
  <si>
    <t>17027 Level of confidence of community in the police force</t>
  </si>
  <si>
    <t>Level of confidence of the public on the integrity or performance of national stakeholders 
1- Very poor
- Poor
3- Moderate
4- Strong
5- Very Strong
By stakeholder choose ONE: Government/Police, Goverment/Armed; Government/other, Judiciary and Legislative, State/Electoral,  political actors, media (mandatory)
By By gender choose ONE: women, men, intersex (optional)
By country (optional)</t>
  </si>
  <si>
    <t>65770 Percentage of the population of target communities who express their trust in the FAMa and believe that they are serving their interests (disaggregated by community and by, gender)</t>
  </si>
  <si>
    <t>17051 Public confidence in integrity of police investigations</t>
  </si>
  <si>
    <t>17197 Level of public confidence in the integrity of the electoral process</t>
  </si>
  <si>
    <t>65677 Number of acts, declarations and decisions of national authorities and international bodies in favor of the fight against impunity and / or the promotion of human rights in the target country</t>
  </si>
  <si>
    <t xml:space="preserve">Number of acts, declarations, public opinions including articles, and decisions promoted by stakeholders in favour of a sensitive/relevant matter. 
By: type of matter: 
By: type of stakeholder:  
by country  </t>
  </si>
  <si>
    <t>17083 Number of reports/joint press releases made by one party to the conflict or the other, stating agreement and/or support for other party’s proposal</t>
  </si>
  <si>
    <t>16893 Number of press releases published during and following the Election Observation Mission</t>
  </si>
  <si>
    <t>65706 Number of mobilisation actions on the fight against impunity</t>
  </si>
  <si>
    <t>149647 Number of articles on the EU in the partner country</t>
  </si>
  <si>
    <t>17212 % of targeted population with access to all basic social services</t>
  </si>
  <si>
    <t>Percentage of the targeted population with access to a basic service with EU support
By Gender (mandatory)
By Age (optional)
By ONE service (mandatory)
By Country (optional)
By type of population (mandatory)
By rural/urban (optional)</t>
  </si>
  <si>
    <t>17217 % of the population accessing health facilities</t>
  </si>
  <si>
    <t>65517 % of targeted individuals who self-report having improved access to protection and other essential services to support their future reintegration (M/W/B/G)</t>
  </si>
  <si>
    <t>17218 % of school age children attending school</t>
  </si>
  <si>
    <t>17214 % of the population with access to housing</t>
  </si>
  <si>
    <r>
      <rPr>
        <sz val="11"/>
        <color rgb="FF000000"/>
        <rFont val="ArialMT"/>
      </rPr>
      <t xml:space="preserve">Filter by Key words in column G using other </t>
    </r>
    <r>
      <rPr>
        <b/>
        <sz val="11"/>
        <color rgb="FF000000"/>
        <rFont val="ArialMT"/>
      </rPr>
      <t>Key Words</t>
    </r>
    <r>
      <rPr>
        <sz val="11"/>
        <color rgb="FF000000"/>
        <rFont val="ArialMT"/>
      </rPr>
      <t xml:space="preserve"> and assess if the indicators proposed are relevant for measuring your results. Other criteria to assess if the indicators filtered are relevant for you are the </t>
    </r>
    <r>
      <rPr>
        <b/>
        <sz val="11"/>
        <color rgb="FF000000"/>
        <rFont val="ArialMT"/>
      </rPr>
      <t>Indicator's likely level (D)</t>
    </r>
    <r>
      <rPr>
        <sz val="11"/>
        <color rgb="FF000000"/>
        <rFont val="ArialMT"/>
      </rPr>
      <t xml:space="preserve"> and the </t>
    </r>
    <r>
      <rPr>
        <b/>
        <sz val="11"/>
        <color rgb="FF000000"/>
        <rFont val="ArialMT"/>
      </rPr>
      <t>Indicator's disaggregation criteria (F</t>
    </r>
    <r>
      <rPr>
        <sz val="11"/>
        <color rgb="FF000000"/>
        <rFont val="ArialMT"/>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</si>
</sst>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000000000"/>
  </numFmts>
  <fonts count="29">
    <font>
      <sz val="10"/>
      <color theme="1"/>
      <name val="ArialMT"/>
      <family val="2"/>
    </font>
    <font>
      <sz val="10"/>
      <color rgb="FF000000"/>
      <name val="ArialMT"/>
      <family val="2"/>
    </font>
    <font>
      <sz val="11"/>
      <color rgb="FF000000"/>
      <name val="Calibri"/>
      <family val="2"/>
    </font>
    <font>
      <sz val="11"/>
      <color rgb="FF000000"/>
      <name val="Aptos Narrow"/>
      <family val="2"/>
      <scheme val="minor"/>
    </font>
    <font>
      <sz val="8"/>
      <name val="ArialMT"/>
      <family val="2"/>
    </font>
    <font>
      <b/>
      <sz val="11"/>
      <color theme="1"/>
      <name val="ArialMT"/>
    </font>
    <font>
      <sz val="11"/>
      <color theme="1"/>
      <name val="ArialMT"/>
    </font>
    <font>
      <b/>
      <sz val="11"/>
      <color rgb="FFFF0000"/>
      <name val="ArialMT"/>
    </font>
    <font>
      <b/>
      <sz val="11"/>
      <color theme="0"/>
      <name val="ArialMT"/>
      <family val="2"/>
    </font>
    <font>
      <sz val="11"/>
      <color rgb="FF000000"/>
      <name val="ArialMT"/>
    </font>
    <font>
      <b/>
      <sz val="11"/>
      <color rgb="FF000000"/>
      <name val="ArialMT"/>
    </font>
    <font>
      <sz val="10"/>
      <color rgb="FF000000"/>
      <name val="ArialMT"/>
    </font>
    <font>
      <b/>
      <sz val="10"/>
      <color theme="0"/>
      <name val="ArialMT"/>
      <family val="2"/>
    </font>
    <font>
      <sz val="10"/>
      <color theme="1"/>
      <name val="ArialMT"/>
    </font>
    <font>
      <sz val="10"/>
      <color rgb="FFFF0000"/>
      <name val="ArialMT"/>
      <family val="2"/>
    </font>
    <font>
      <sz val="10"/>
      <color rgb="FFFF0000"/>
      <name val="ArialMT"/>
    </font>
    <font>
      <b/>
      <sz val="10"/>
      <color rgb="FF000000"/>
      <name val="ArialMT"/>
    </font>
    <font>
      <b/>
      <sz val="11"/>
      <color theme="0"/>
      <name val="Aptos Narrow"/>
      <family val="2"/>
      <scheme val="minor"/>
    </font>
    <font>
      <sz val="11"/>
      <name val="Aptos Narrow"/>
      <family val="2"/>
      <scheme val="minor"/>
    </font>
    <font>
      <sz val="10"/>
      <name val="ArialMT"/>
      <family val="2"/>
    </font>
    <font>
      <sz val="10"/>
      <color rgb="FF7030A0"/>
      <name val="ArialMT"/>
      <family val="2"/>
    </font>
    <font>
      <b/>
      <sz val="10"/>
      <color theme="1"/>
      <name val="ArialMT"/>
    </font>
    <font>
      <sz val="10"/>
      <color rgb="FF000000"/>
      <name val="ArialMT"/>
      <charset val="1"/>
    </font>
    <font>
      <sz val="11"/>
      <color theme="1"/>
      <name val="ArialMT"/>
      <family val="2"/>
    </font>
    <font>
      <sz val="10"/>
      <color theme="0"/>
      <name val="ArialMT"/>
      <family val="2"/>
    </font>
    <font>
      <b/>
      <sz val="11"/>
      <color theme="5" tint="0.59999389629810485"/>
      <name val="Aptos Narrow"/>
      <family val="2"/>
      <scheme val="minor"/>
    </font>
    <font>
      <b/>
      <u/>
      <sz val="10"/>
      <color theme="0"/>
      <name val="ArialMT"/>
    </font>
    <font>
      <sz val="11"/>
      <name val="ArialMT"/>
      <family val="2"/>
    </font>
    <font>
      <b/>
      <sz val="10"/>
      <color theme="1"/>
      <name val="ArialMT"/>
      <family val="2"/>
    </font>
  </fonts>
  <fills count="16">
    <fill>
      <patternFill patternType="none"/>
    </fill>
    <fill>
      <patternFill patternType="gray125"/>
    </fill>
    <fill>
      <patternFill patternType="solid">
        <fgColor theme="5" tint="-0.499984740745262"/>
        <bgColor indexed="64"/>
      </patternFill>
    </fill>
    <fill>
      <patternFill patternType="solid">
        <fgColor rgb="FFFFC0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0"/>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0" tint="-4.9989318521683403E-2"/>
        <bgColor indexed="64"/>
      </patternFill>
    </fill>
  </fills>
  <borders count="8">
    <border>
      <left/>
      <right/>
      <top/>
      <bottom/>
      <diagonal/>
    </border>
    <border>
      <left/>
      <right/>
      <top style="medium">
        <color theme="1"/>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style="medium">
        <color theme="4" tint="0.59999389629810485"/>
      </left>
      <right style="medium">
        <color theme="4" tint="0.59999389629810485"/>
      </right>
      <top style="medium">
        <color theme="4" tint="0.59999389629810485"/>
      </top>
      <bottom style="medium">
        <color theme="4" tint="0.59999389629810485"/>
      </bottom>
      <diagonal/>
    </border>
  </borders>
  <cellStyleXfs count="1">
    <xf numFmtId="0" fontId="0" fillId="0" borderId="0"/>
  </cellStyleXfs>
  <cellXfs count="60">
    <xf numFmtId="0" fontId="0" fillId="0" borderId="0" xfId="0"/>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wrapText="1"/>
    </xf>
    <xf numFmtId="0" fontId="1"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Alignment="1">
      <alignment vertical="top" wrapText="1"/>
    </xf>
    <xf numFmtId="0" fontId="8"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14" fontId="8" fillId="2" borderId="0" xfId="0" applyNumberFormat="1" applyFont="1" applyFill="1" applyAlignment="1">
      <alignment horizontal="center" vertical="center" wrapText="1"/>
    </xf>
    <xf numFmtId="0" fontId="12" fillId="8" borderId="0" xfId="0" applyFont="1" applyFill="1" applyAlignment="1">
      <alignment horizontal="center" vertical="center" wrapText="1"/>
    </xf>
    <xf numFmtId="0" fontId="14"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left" vertical="top" wrapText="1"/>
    </xf>
    <xf numFmtId="0" fontId="5" fillId="5" borderId="0" xfId="0" applyFont="1" applyFill="1" applyAlignment="1">
      <alignment horizontal="center" vertical="center" wrapText="1"/>
    </xf>
    <xf numFmtId="0" fontId="5" fillId="6" borderId="0" xfId="0" applyFont="1" applyFill="1" applyAlignment="1">
      <alignment horizontal="center" vertical="center" wrapText="1"/>
    </xf>
    <xf numFmtId="0" fontId="5" fillId="7" borderId="0" xfId="0" applyFont="1" applyFill="1" applyAlignment="1">
      <alignment horizontal="center" vertical="center" wrapText="1"/>
    </xf>
    <xf numFmtId="0" fontId="5" fillId="8" borderId="0" xfId="0" applyFont="1" applyFill="1" applyAlignment="1">
      <alignment horizontal="center" vertical="center" wrapText="1"/>
    </xf>
    <xf numFmtId="0" fontId="0" fillId="3" borderId="0" xfId="0" applyFill="1" applyAlignment="1">
      <alignment horizontal="left" vertical="center" wrapText="1"/>
    </xf>
    <xf numFmtId="0" fontId="2" fillId="0" borderId="0" xfId="0" applyFont="1" applyAlignment="1">
      <alignment horizontal="left" vertical="center" wrapText="1"/>
    </xf>
    <xf numFmtId="0" fontId="0" fillId="9" borderId="0" xfId="0" applyFill="1" applyAlignment="1">
      <alignment horizontal="left" vertical="center" wrapText="1"/>
    </xf>
    <xf numFmtId="0" fontId="1" fillId="9" borderId="0" xfId="0" applyFont="1" applyFill="1" applyAlignment="1">
      <alignment horizontal="left" vertical="center" wrapText="1"/>
    </xf>
    <xf numFmtId="0" fontId="11" fillId="0" borderId="0" xfId="0" applyFont="1" applyAlignment="1">
      <alignment horizontal="left" vertical="center" wrapText="1"/>
    </xf>
    <xf numFmtId="0" fontId="20" fillId="0" borderId="0" xfId="0" applyFont="1" applyAlignment="1">
      <alignment horizontal="left" vertical="center" wrapText="1"/>
    </xf>
    <xf numFmtId="0" fontId="13" fillId="0" borderId="0" xfId="0" applyFont="1" applyAlignment="1">
      <alignment horizontal="left" vertical="center" wrapText="1"/>
    </xf>
    <xf numFmtId="0" fontId="3" fillId="9" borderId="0" xfId="0" applyFont="1" applyFill="1" applyAlignment="1">
      <alignment horizontal="left" vertical="center" wrapText="1"/>
    </xf>
    <xf numFmtId="0" fontId="1" fillId="9" borderId="2" xfId="0" applyFont="1" applyFill="1" applyBorder="1" applyAlignment="1">
      <alignment horizontal="left" vertical="center" wrapText="1"/>
    </xf>
    <xf numFmtId="0" fontId="6" fillId="0" borderId="0" xfId="0" applyFont="1" applyAlignment="1">
      <alignment vertical="top" wrapText="1"/>
    </xf>
    <xf numFmtId="0" fontId="6" fillId="0" borderId="0" xfId="0" applyFont="1" applyAlignment="1">
      <alignment vertical="center" wrapText="1"/>
    </xf>
    <xf numFmtId="164" fontId="5" fillId="13" borderId="0" xfId="0" applyNumberFormat="1" applyFont="1" applyFill="1" applyAlignment="1">
      <alignment horizontal="center" vertical="center"/>
    </xf>
    <xf numFmtId="164" fontId="5" fillId="12" borderId="0" xfId="0" applyNumberFormat="1" applyFont="1" applyFill="1" applyAlignment="1">
      <alignment horizontal="center" vertical="center"/>
    </xf>
    <xf numFmtId="164" fontId="0" fillId="0" borderId="0" xfId="0" applyNumberFormat="1" applyAlignment="1">
      <alignment horizontal="center" vertical="center"/>
    </xf>
    <xf numFmtId="1" fontId="26" fillId="14" borderId="4" xfId="0" applyNumberFormat="1" applyFont="1" applyFill="1" applyBorder="1" applyAlignment="1">
      <alignment horizontal="center" vertical="center" wrapText="1"/>
    </xf>
    <xf numFmtId="0" fontId="24" fillId="10" borderId="4" xfId="0" applyFont="1" applyFill="1" applyBorder="1" applyAlignment="1">
      <alignment horizontal="center" vertical="center" wrapText="1"/>
    </xf>
    <xf numFmtId="0" fontId="24" fillId="10" borderId="5" xfId="0" applyFont="1" applyFill="1" applyBorder="1" applyAlignment="1">
      <alignment horizontal="center" vertical="center" wrapText="1"/>
    </xf>
    <xf numFmtId="164" fontId="17" fillId="11" borderId="3" xfId="0" applyNumberFormat="1" applyFont="1" applyFill="1" applyBorder="1" applyAlignment="1">
      <alignment horizontal="center" vertical="center"/>
    </xf>
    <xf numFmtId="0" fontId="17" fillId="11" borderId="3" xfId="0" applyFont="1" applyFill="1" applyBorder="1" applyAlignment="1">
      <alignment horizontal="center" vertical="center"/>
    </xf>
    <xf numFmtId="0" fontId="17" fillId="10" borderId="3" xfId="0" applyFont="1" applyFill="1" applyBorder="1" applyAlignment="1">
      <alignment horizontal="center" vertical="center"/>
    </xf>
    <xf numFmtId="0" fontId="17" fillId="10" borderId="3" xfId="0" applyFont="1" applyFill="1" applyBorder="1" applyAlignment="1">
      <alignment horizontal="center" vertical="center" wrapText="1"/>
    </xf>
    <xf numFmtId="1" fontId="19" fillId="4" borderId="3" xfId="0" applyNumberFormat="1" applyFont="1" applyFill="1" applyBorder="1" applyAlignment="1">
      <alignment horizontal="center" vertical="center"/>
    </xf>
    <xf numFmtId="0" fontId="0" fillId="4" borderId="3" xfId="0" applyFill="1" applyBorder="1" applyAlignment="1">
      <alignment horizontal="left" vertical="top"/>
    </xf>
    <xf numFmtId="0" fontId="0" fillId="9" borderId="3" xfId="0" applyFill="1" applyBorder="1" applyAlignment="1">
      <alignment horizontal="left" vertical="top"/>
    </xf>
    <xf numFmtId="0" fontId="0" fillId="9" borderId="3" xfId="0" applyFill="1" applyBorder="1" applyAlignment="1">
      <alignment horizontal="center" vertical="center"/>
    </xf>
    <xf numFmtId="0" fontId="0" fillId="9" borderId="3" xfId="0" applyFill="1" applyBorder="1" applyAlignment="1">
      <alignment horizontal="left" vertical="center"/>
    </xf>
    <xf numFmtId="0" fontId="0" fillId="4" borderId="3" xfId="0" applyFill="1" applyBorder="1" applyAlignment="1">
      <alignment horizontal="left" vertical="center"/>
    </xf>
    <xf numFmtId="0" fontId="0" fillId="9" borderId="3" xfId="0" applyFill="1" applyBorder="1" applyAlignment="1">
      <alignment horizontal="center" vertical="top"/>
    </xf>
    <xf numFmtId="0" fontId="18" fillId="4" borderId="3" xfId="0" applyFont="1" applyFill="1" applyBorder="1" applyAlignment="1">
      <alignment horizontal="left" vertical="top"/>
    </xf>
    <xf numFmtId="1" fontId="18" fillId="4" borderId="3" xfId="0" applyNumberFormat="1" applyFont="1" applyFill="1" applyBorder="1" applyAlignment="1">
      <alignment horizontal="center" vertical="center"/>
    </xf>
    <xf numFmtId="1" fontId="1" fillId="4" borderId="3" xfId="0" applyNumberFormat="1" applyFont="1" applyFill="1" applyBorder="1" applyAlignment="1">
      <alignment horizontal="center" vertical="center"/>
    </xf>
    <xf numFmtId="0" fontId="0" fillId="0" borderId="0" xfId="0" applyAlignment="1">
      <alignment horizontal="center"/>
    </xf>
    <xf numFmtId="1" fontId="27" fillId="15" borderId="4" xfId="0" applyNumberFormat="1" applyFont="1" applyFill="1" applyBorder="1" applyAlignment="1" applyProtection="1">
      <alignment horizontal="center" vertical="center" wrapText="1"/>
      <protection locked="0"/>
    </xf>
    <xf numFmtId="0" fontId="0" fillId="9" borderId="3" xfId="0" applyFill="1" applyBorder="1" applyAlignment="1">
      <alignment horizontal="left" vertical="center" wrapText="1"/>
    </xf>
    <xf numFmtId="0" fontId="22" fillId="0" borderId="3" xfId="0" applyFont="1" applyBorder="1" applyAlignment="1">
      <alignment horizontal="left" vertical="center"/>
    </xf>
    <xf numFmtId="164" fontId="0" fillId="0" borderId="7" xfId="0" applyNumberFormat="1" applyBorder="1" applyAlignment="1">
      <alignment horizontal="center" vertical="center"/>
    </xf>
    <xf numFmtId="0" fontId="28" fillId="0" borderId="0" xfId="0" applyFont="1" applyAlignment="1">
      <alignment horizontal="center"/>
    </xf>
    <xf numFmtId="0" fontId="28" fillId="0" borderId="0" xfId="0" applyFont="1" applyAlignment="1">
      <alignment horizontal="center" wrapText="1"/>
    </xf>
    <xf numFmtId="0" fontId="23" fillId="0" borderId="0" xfId="0" applyFont="1" applyAlignment="1">
      <alignment horizontal="left" vertical="top" wrapText="1"/>
    </xf>
    <xf numFmtId="164" fontId="0" fillId="0" borderId="6" xfId="0" applyNumberFormat="1" applyBorder="1" applyAlignment="1">
      <alignment horizontal="center" vertical="center"/>
    </xf>
    <xf numFmtId="0" fontId="0" fillId="0" borderId="6" xfId="0" applyBorder="1" applyAlignment="1">
      <alignment horizontal="center" vertical="center"/>
    </xf>
    <xf numFmtId="0" fontId="9" fillId="0" borderId="0" xfId="0" applyFont="1" applyAlignment="1">
      <alignment horizontal="left" vertical="top" wrapText="1"/>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1B81F-F744-B644-B455-E6BD1284609A}">
  <sheetPr>
    <pageSetUpPr fitToPage="1"/>
  </sheetPr>
  <dimension ref="A1:H174"/>
  <sheetViews>
    <sheetView tabSelected="1" zoomScale="85" zoomScaleNormal="85" workbookViewId="0">
      <selection activeCell="B4" sqref="B4:F4"/>
    </sheetView>
  </sheetViews>
  <sheetFormatPr defaultColWidth="11.453125" defaultRowHeight="17.25" customHeight="1"/>
  <cols>
    <col min="1" max="1" width="14.453125" style="1" customWidth="1"/>
    <col min="2" max="2" width="57" style="13" customWidth="1"/>
    <col min="3" max="3" width="57" style="1" customWidth="1"/>
    <col min="4" max="4" width="15.1796875" style="2" customWidth="1"/>
    <col min="5" max="5" width="15.453125" style="3" customWidth="1"/>
    <col min="6" max="6" width="28.453125" style="3" customWidth="1"/>
    <col min="7" max="7" width="24.453125" style="6" customWidth="1"/>
    <col min="9" max="9" width="13.453125" bestFit="1" customWidth="1"/>
  </cols>
  <sheetData>
    <row r="1" spans="1:8" ht="29" customHeight="1">
      <c r="A1" s="14" t="s">
        <v>0</v>
      </c>
      <c r="B1" s="56" t="s">
        <v>1</v>
      </c>
      <c r="C1" s="56"/>
      <c r="D1" s="56"/>
      <c r="E1" s="56"/>
      <c r="F1" s="56"/>
      <c r="G1" s="9">
        <v>45714</v>
      </c>
      <c r="H1" s="27"/>
    </row>
    <row r="2" spans="1:8" ht="34.5" customHeight="1">
      <c r="A2" s="15" t="s">
        <v>2</v>
      </c>
      <c r="B2" s="56" t="s">
        <v>3</v>
      </c>
      <c r="C2" s="56"/>
      <c r="D2" s="56"/>
      <c r="E2" s="56"/>
      <c r="F2" s="56"/>
      <c r="G2" s="10">
        <f>COUNTIF(A6:A195,"&lt;&gt;"&amp;"")</f>
        <v>166</v>
      </c>
      <c r="H2" s="27"/>
    </row>
    <row r="3" spans="1:8" ht="33.75" customHeight="1">
      <c r="A3" s="16" t="s">
        <v>4</v>
      </c>
      <c r="B3" s="56" t="s">
        <v>5</v>
      </c>
      <c r="C3" s="56"/>
      <c r="D3" s="56"/>
      <c r="E3" s="56"/>
      <c r="F3" s="56"/>
      <c r="G3" s="28"/>
      <c r="H3" s="28"/>
    </row>
    <row r="4" spans="1:8" ht="35" customHeight="1">
      <c r="A4" s="17" t="s">
        <v>6</v>
      </c>
      <c r="B4" s="59" t="s">
        <v>717</v>
      </c>
      <c r="C4" s="56"/>
      <c r="D4" s="56"/>
      <c r="E4" s="56"/>
      <c r="F4" s="56"/>
      <c r="G4" s="28"/>
      <c r="H4" s="28"/>
    </row>
    <row r="5" spans="1:8" ht="50.25" customHeight="1">
      <c r="A5" s="7" t="s">
        <v>7</v>
      </c>
      <c r="B5" s="7" t="s">
        <v>8</v>
      </c>
      <c r="C5" s="7" t="s">
        <v>9</v>
      </c>
      <c r="D5" s="7" t="s">
        <v>10</v>
      </c>
      <c r="E5" s="7" t="s">
        <v>11</v>
      </c>
      <c r="F5" s="8" t="s">
        <v>12</v>
      </c>
      <c r="G5" s="8" t="s">
        <v>13</v>
      </c>
    </row>
    <row r="6" spans="1:8" ht="75">
      <c r="A6" s="1">
        <v>152258</v>
      </c>
      <c r="B6" s="1" t="s">
        <v>14</v>
      </c>
      <c r="C6" s="1" t="s">
        <v>15</v>
      </c>
      <c r="D6" s="1" t="s">
        <v>16</v>
      </c>
      <c r="E6" s="1"/>
      <c r="F6" s="1" t="s">
        <v>17</v>
      </c>
      <c r="G6" s="1" t="s">
        <v>18</v>
      </c>
    </row>
    <row r="7" spans="1:8" ht="62.5">
      <c r="A7" s="1">
        <v>152265</v>
      </c>
      <c r="B7" s="1" t="s">
        <v>19</v>
      </c>
      <c r="C7" s="1" t="s">
        <v>20</v>
      </c>
      <c r="D7" s="1" t="s">
        <v>16</v>
      </c>
      <c r="E7" s="1"/>
      <c r="F7" s="1" t="s">
        <v>17</v>
      </c>
      <c r="G7" s="22" t="s">
        <v>21</v>
      </c>
    </row>
    <row r="8" spans="1:8" ht="262.5">
      <c r="A8" s="1">
        <v>67610</v>
      </c>
      <c r="B8" s="1" t="s">
        <v>22</v>
      </c>
      <c r="C8" s="1" t="s">
        <v>23</v>
      </c>
      <c r="D8" s="1" t="s">
        <v>16</v>
      </c>
      <c r="E8" s="1"/>
      <c r="F8" s="1" t="s">
        <v>17</v>
      </c>
      <c r="G8" s="1" t="s">
        <v>24</v>
      </c>
    </row>
    <row r="9" spans="1:8" ht="200.25" customHeight="1">
      <c r="A9" s="1">
        <v>67728</v>
      </c>
      <c r="B9" s="1" t="s">
        <v>25</v>
      </c>
      <c r="C9" s="1" t="s">
        <v>26</v>
      </c>
      <c r="D9" s="1" t="s">
        <v>16</v>
      </c>
      <c r="E9" s="1"/>
      <c r="F9" s="1" t="s">
        <v>27</v>
      </c>
      <c r="G9" s="1" t="s">
        <v>28</v>
      </c>
    </row>
    <row r="10" spans="1:8" ht="137.5">
      <c r="A10" s="1">
        <v>67636</v>
      </c>
      <c r="B10" s="1" t="s">
        <v>29</v>
      </c>
      <c r="C10" s="1" t="s">
        <v>30</v>
      </c>
      <c r="D10" s="1" t="s">
        <v>16</v>
      </c>
      <c r="E10" s="1"/>
      <c r="F10" s="1" t="s">
        <v>17</v>
      </c>
      <c r="G10" s="1" t="s">
        <v>31</v>
      </c>
    </row>
    <row r="11" spans="1:8" ht="50">
      <c r="A11" s="1">
        <v>65556</v>
      </c>
      <c r="B11" s="1" t="s">
        <v>32</v>
      </c>
      <c r="C11" s="1" t="s">
        <v>33</v>
      </c>
      <c r="D11" s="1" t="s">
        <v>16</v>
      </c>
      <c r="E11" s="1"/>
      <c r="F11" s="1" t="s">
        <v>17</v>
      </c>
      <c r="G11" s="1" t="s">
        <v>34</v>
      </c>
    </row>
    <row r="12" spans="1:8" ht="75">
      <c r="A12" s="1">
        <v>17079</v>
      </c>
      <c r="B12" s="1" t="s">
        <v>35</v>
      </c>
      <c r="C12" s="1" t="s">
        <v>36</v>
      </c>
      <c r="D12" s="1" t="s">
        <v>16</v>
      </c>
      <c r="E12" s="1"/>
      <c r="F12" s="1" t="s">
        <v>17</v>
      </c>
      <c r="G12" s="1" t="s">
        <v>37</v>
      </c>
    </row>
    <row r="13" spans="1:8" ht="62.5">
      <c r="A13" s="1">
        <v>17235</v>
      </c>
      <c r="B13" s="1" t="s">
        <v>38</v>
      </c>
      <c r="C13" s="1" t="s">
        <v>36</v>
      </c>
      <c r="D13" s="1" t="s">
        <v>16</v>
      </c>
      <c r="E13" s="1"/>
      <c r="F13" s="1" t="s">
        <v>27</v>
      </c>
      <c r="G13" s="1" t="s">
        <v>39</v>
      </c>
    </row>
    <row r="14" spans="1:8" ht="25">
      <c r="A14" s="1">
        <v>16977</v>
      </c>
      <c r="B14" s="1" t="s">
        <v>40</v>
      </c>
      <c r="C14" s="1" t="s">
        <v>17</v>
      </c>
      <c r="D14" s="1" t="s">
        <v>16</v>
      </c>
      <c r="E14" s="1"/>
      <c r="F14" s="1" t="s">
        <v>27</v>
      </c>
      <c r="G14" s="1" t="s">
        <v>41</v>
      </c>
    </row>
    <row r="15" spans="1:8" ht="25">
      <c r="A15" s="1">
        <v>16976</v>
      </c>
      <c r="B15" s="1" t="s">
        <v>42</v>
      </c>
      <c r="C15" s="1" t="s">
        <v>17</v>
      </c>
      <c r="D15" s="1" t="s">
        <v>16</v>
      </c>
      <c r="E15" s="1"/>
      <c r="F15" s="1" t="s">
        <v>27</v>
      </c>
      <c r="G15" s="1" t="s">
        <v>41</v>
      </c>
    </row>
    <row r="16" spans="1:8" ht="25">
      <c r="A16" s="1">
        <v>16978</v>
      </c>
      <c r="B16" s="1" t="s">
        <v>43</v>
      </c>
      <c r="C16" s="1" t="s">
        <v>44</v>
      </c>
      <c r="D16" s="1" t="s">
        <v>16</v>
      </c>
      <c r="E16" s="1"/>
      <c r="F16" s="1" t="s">
        <v>27</v>
      </c>
      <c r="G16" s="1" t="s">
        <v>41</v>
      </c>
    </row>
    <row r="17" spans="1:7" ht="25">
      <c r="A17" s="1">
        <v>65499</v>
      </c>
      <c r="B17" s="1" t="s">
        <v>45</v>
      </c>
      <c r="C17" s="1" t="s">
        <v>17</v>
      </c>
      <c r="D17" s="1" t="s">
        <v>16</v>
      </c>
      <c r="E17" s="1"/>
      <c r="F17" s="1" t="s">
        <v>27</v>
      </c>
      <c r="G17" s="1" t="s">
        <v>46</v>
      </c>
    </row>
    <row r="18" spans="1:7" ht="37.5">
      <c r="A18" s="1">
        <v>17040</v>
      </c>
      <c r="B18" s="1" t="s">
        <v>47</v>
      </c>
      <c r="C18" s="1" t="s">
        <v>17</v>
      </c>
      <c r="D18" s="1" t="s">
        <v>16</v>
      </c>
      <c r="E18" s="1"/>
      <c r="F18" s="1" t="s">
        <v>27</v>
      </c>
      <c r="G18" s="1" t="s">
        <v>48</v>
      </c>
    </row>
    <row r="19" spans="1:7" ht="50">
      <c r="A19" s="1">
        <v>65741</v>
      </c>
      <c r="B19" s="1" t="s">
        <v>49</v>
      </c>
      <c r="C19" s="11"/>
      <c r="D19" s="1" t="s">
        <v>16</v>
      </c>
      <c r="E19" s="1"/>
      <c r="F19" s="1" t="s">
        <v>17</v>
      </c>
      <c r="G19" s="1" t="s">
        <v>31</v>
      </c>
    </row>
    <row r="20" spans="1:7" ht="75">
      <c r="A20" s="1">
        <v>17162</v>
      </c>
      <c r="B20" s="1" t="s">
        <v>50</v>
      </c>
      <c r="C20" s="1" t="s">
        <v>51</v>
      </c>
      <c r="D20" s="1" t="s">
        <v>16</v>
      </c>
      <c r="E20" s="1"/>
      <c r="F20" s="1" t="s">
        <v>17</v>
      </c>
      <c r="G20" s="1" t="s">
        <v>52</v>
      </c>
    </row>
    <row r="21" spans="1:7" ht="50">
      <c r="A21" s="1">
        <v>17065</v>
      </c>
      <c r="B21" s="1" t="s">
        <v>53</v>
      </c>
      <c r="C21" s="11"/>
      <c r="D21" s="1" t="s">
        <v>16</v>
      </c>
      <c r="E21" s="1"/>
      <c r="F21" s="1" t="s">
        <v>17</v>
      </c>
      <c r="G21" s="1" t="s">
        <v>54</v>
      </c>
    </row>
    <row r="22" spans="1:7" ht="62.5">
      <c r="A22" s="4">
        <v>17260</v>
      </c>
      <c r="B22" s="4" t="s">
        <v>55</v>
      </c>
      <c r="C22" s="1" t="s">
        <v>56</v>
      </c>
      <c r="D22" s="4" t="s">
        <v>16</v>
      </c>
      <c r="E22" s="4"/>
      <c r="F22" s="1" t="s">
        <v>17</v>
      </c>
      <c r="G22" s="1" t="s">
        <v>57</v>
      </c>
    </row>
    <row r="23" spans="1:7" ht="62.5">
      <c r="A23" s="4">
        <v>65675</v>
      </c>
      <c r="B23" s="4" t="s">
        <v>58</v>
      </c>
      <c r="C23" s="11"/>
      <c r="D23" s="4" t="s">
        <v>16</v>
      </c>
      <c r="E23" s="4"/>
      <c r="F23" s="1" t="s">
        <v>27</v>
      </c>
      <c r="G23" s="1" t="s">
        <v>59</v>
      </c>
    </row>
    <row r="24" spans="1:7" ht="37.5">
      <c r="A24" s="1">
        <v>65795</v>
      </c>
      <c r="B24" s="1" t="s">
        <v>60</v>
      </c>
      <c r="C24" s="1" t="s">
        <v>61</v>
      </c>
      <c r="D24" s="1" t="s">
        <v>16</v>
      </c>
      <c r="E24" s="1"/>
      <c r="F24" s="1" t="s">
        <v>17</v>
      </c>
      <c r="G24" s="1" t="s">
        <v>62</v>
      </c>
    </row>
    <row r="25" spans="1:7" ht="37.5">
      <c r="A25" s="19">
        <v>17024</v>
      </c>
      <c r="B25" s="19" t="s">
        <v>63</v>
      </c>
      <c r="C25" s="1" t="s">
        <v>64</v>
      </c>
      <c r="D25" s="1" t="s">
        <v>16</v>
      </c>
      <c r="E25" s="1"/>
      <c r="F25" s="1" t="s">
        <v>17</v>
      </c>
      <c r="G25" s="1" t="s">
        <v>48</v>
      </c>
    </row>
    <row r="26" spans="1:7" ht="62.5">
      <c r="A26" s="19">
        <v>17074</v>
      </c>
      <c r="B26" s="19" t="s">
        <v>65</v>
      </c>
      <c r="C26" s="11"/>
      <c r="D26" s="1" t="s">
        <v>16</v>
      </c>
      <c r="E26" s="1"/>
      <c r="F26" s="1" t="s">
        <v>27</v>
      </c>
      <c r="G26" s="1" t="s">
        <v>66</v>
      </c>
    </row>
    <row r="27" spans="1:7" ht="75">
      <c r="A27" s="19">
        <v>17007</v>
      </c>
      <c r="B27" s="19" t="s">
        <v>67</v>
      </c>
      <c r="C27" s="11"/>
      <c r="D27" s="1" t="s">
        <v>16</v>
      </c>
      <c r="E27" s="1"/>
      <c r="F27" s="1" t="s">
        <v>27</v>
      </c>
      <c r="G27" s="1" t="s">
        <v>68</v>
      </c>
    </row>
    <row r="28" spans="1:7" ht="37.5">
      <c r="A28" s="19">
        <v>65796</v>
      </c>
      <c r="B28" s="19" t="s">
        <v>69</v>
      </c>
      <c r="C28" s="1" t="s">
        <v>61</v>
      </c>
      <c r="D28" s="1" t="s">
        <v>16</v>
      </c>
      <c r="E28" s="1"/>
      <c r="F28" s="1" t="s">
        <v>17</v>
      </c>
      <c r="G28" s="1" t="s">
        <v>62</v>
      </c>
    </row>
    <row r="29" spans="1:7" ht="37.5">
      <c r="A29" s="1">
        <v>65896</v>
      </c>
      <c r="B29" s="1" t="s">
        <v>70</v>
      </c>
      <c r="C29" s="1" t="s">
        <v>71</v>
      </c>
      <c r="D29" s="1" t="s">
        <v>72</v>
      </c>
      <c r="E29" s="1"/>
      <c r="F29" s="1" t="s">
        <v>17</v>
      </c>
      <c r="G29" s="1" t="s">
        <v>73</v>
      </c>
    </row>
    <row r="30" spans="1:7" ht="50">
      <c r="A30" s="1">
        <v>65139</v>
      </c>
      <c r="B30" s="1" t="s">
        <v>74</v>
      </c>
      <c r="C30" s="1" t="s">
        <v>17</v>
      </c>
      <c r="D30" s="1" t="s">
        <v>75</v>
      </c>
      <c r="E30" s="1" t="s">
        <v>76</v>
      </c>
      <c r="F30" s="1" t="s">
        <v>17</v>
      </c>
      <c r="G30" s="1" t="s">
        <v>77</v>
      </c>
    </row>
    <row r="31" spans="1:7" ht="50">
      <c r="A31" s="1">
        <v>72952</v>
      </c>
      <c r="B31" s="1" t="s">
        <v>78</v>
      </c>
      <c r="C31" s="1" t="s">
        <v>17</v>
      </c>
      <c r="D31" s="1" t="s">
        <v>79</v>
      </c>
      <c r="E31" s="1"/>
      <c r="F31" s="1" t="s">
        <v>17</v>
      </c>
      <c r="G31" s="1" t="s">
        <v>80</v>
      </c>
    </row>
    <row r="32" spans="1:7" ht="75">
      <c r="A32" s="4">
        <v>65138</v>
      </c>
      <c r="B32" s="4" t="s">
        <v>81</v>
      </c>
      <c r="C32" s="1" t="s">
        <v>82</v>
      </c>
      <c r="D32" s="4" t="s">
        <v>79</v>
      </c>
      <c r="E32" s="4" t="s">
        <v>76</v>
      </c>
      <c r="F32" s="1" t="s">
        <v>17</v>
      </c>
      <c r="G32" s="1" t="s">
        <v>83</v>
      </c>
    </row>
    <row r="33" spans="1:7" ht="50">
      <c r="A33" s="4">
        <v>65135</v>
      </c>
      <c r="B33" s="4" t="s">
        <v>84</v>
      </c>
      <c r="C33" s="1" t="s">
        <v>82</v>
      </c>
      <c r="D33" s="4" t="s">
        <v>79</v>
      </c>
      <c r="E33" s="4" t="s">
        <v>76</v>
      </c>
      <c r="F33" s="1" t="s">
        <v>17</v>
      </c>
      <c r="G33" s="1" t="s">
        <v>77</v>
      </c>
    </row>
    <row r="34" spans="1:7" ht="50">
      <c r="A34" s="4">
        <v>65137</v>
      </c>
      <c r="B34" s="4" t="s">
        <v>85</v>
      </c>
      <c r="C34" s="1" t="s">
        <v>82</v>
      </c>
      <c r="D34" s="4" t="s">
        <v>79</v>
      </c>
      <c r="E34" s="4" t="s">
        <v>76</v>
      </c>
      <c r="F34" s="1" t="s">
        <v>17</v>
      </c>
      <c r="G34" s="1" t="s">
        <v>86</v>
      </c>
    </row>
    <row r="35" spans="1:7" ht="37.5">
      <c r="A35" s="4">
        <v>65133</v>
      </c>
      <c r="B35" s="4" t="s">
        <v>87</v>
      </c>
      <c r="C35" s="1" t="s">
        <v>82</v>
      </c>
      <c r="D35" s="4" t="s">
        <v>79</v>
      </c>
      <c r="E35" s="4" t="s">
        <v>76</v>
      </c>
      <c r="F35" s="1" t="s">
        <v>17</v>
      </c>
      <c r="G35" s="1" t="s">
        <v>86</v>
      </c>
    </row>
    <row r="36" spans="1:7" ht="50">
      <c r="A36" s="4">
        <v>65124</v>
      </c>
      <c r="B36" s="4" t="s">
        <v>88</v>
      </c>
      <c r="C36" s="1" t="s">
        <v>89</v>
      </c>
      <c r="D36" s="4" t="s">
        <v>90</v>
      </c>
      <c r="E36" s="4" t="s">
        <v>76</v>
      </c>
      <c r="F36" s="1" t="s">
        <v>17</v>
      </c>
      <c r="G36" s="1" t="s">
        <v>86</v>
      </c>
    </row>
    <row r="37" spans="1:7" ht="62.5">
      <c r="A37" s="4">
        <v>65132</v>
      </c>
      <c r="B37" s="4" t="s">
        <v>91</v>
      </c>
      <c r="C37" s="1" t="s">
        <v>92</v>
      </c>
      <c r="D37" s="4" t="s">
        <v>90</v>
      </c>
      <c r="E37" s="4" t="s">
        <v>76</v>
      </c>
      <c r="F37" s="1" t="s">
        <v>17</v>
      </c>
      <c r="G37" s="1" t="s">
        <v>86</v>
      </c>
    </row>
    <row r="38" spans="1:7" ht="25">
      <c r="A38" s="4">
        <v>65123</v>
      </c>
      <c r="B38" s="4" t="s">
        <v>93</v>
      </c>
      <c r="C38" s="1" t="s">
        <v>94</v>
      </c>
      <c r="D38" s="4" t="s">
        <v>79</v>
      </c>
      <c r="E38" s="4" t="s">
        <v>76</v>
      </c>
      <c r="F38" s="1" t="s">
        <v>17</v>
      </c>
      <c r="G38" s="1" t="s">
        <v>86</v>
      </c>
    </row>
    <row r="39" spans="1:7" ht="37.5">
      <c r="A39" s="4">
        <v>65134</v>
      </c>
      <c r="B39" s="4" t="s">
        <v>95</v>
      </c>
      <c r="C39" s="1" t="s">
        <v>82</v>
      </c>
      <c r="D39" s="4" t="s">
        <v>79</v>
      </c>
      <c r="E39" s="4" t="s">
        <v>76</v>
      </c>
      <c r="F39" s="1" t="s">
        <v>17</v>
      </c>
      <c r="G39" s="1" t="s">
        <v>86</v>
      </c>
    </row>
    <row r="40" spans="1:7" ht="25">
      <c r="A40" s="1">
        <v>10070335</v>
      </c>
      <c r="B40" s="1" t="s">
        <v>96</v>
      </c>
      <c r="C40" s="1" t="s">
        <v>17</v>
      </c>
      <c r="D40" s="1" t="s">
        <v>75</v>
      </c>
      <c r="E40" s="1"/>
      <c r="F40" s="1" t="s">
        <v>27</v>
      </c>
      <c r="G40" s="1" t="s">
        <v>97</v>
      </c>
    </row>
    <row r="41" spans="1:7" ht="150">
      <c r="A41" s="21">
        <v>10068296</v>
      </c>
      <c r="B41" s="1" t="s">
        <v>98</v>
      </c>
      <c r="C41" s="1" t="s">
        <v>17</v>
      </c>
      <c r="D41" s="1" t="s">
        <v>79</v>
      </c>
      <c r="E41" s="1"/>
      <c r="F41" s="1" t="s">
        <v>99</v>
      </c>
      <c r="G41" s="1" t="s">
        <v>73</v>
      </c>
    </row>
    <row r="42" spans="1:7" ht="62.5">
      <c r="A42" s="5">
        <v>65226</v>
      </c>
      <c r="B42" s="1" t="s">
        <v>100</v>
      </c>
      <c r="C42" s="1" t="s">
        <v>101</v>
      </c>
      <c r="D42" s="1" t="s">
        <v>90</v>
      </c>
      <c r="E42" s="1"/>
      <c r="F42" s="1" t="s">
        <v>27</v>
      </c>
      <c r="G42" s="1" t="s">
        <v>102</v>
      </c>
    </row>
    <row r="43" spans="1:7" ht="62.5">
      <c r="A43" s="1">
        <v>65197</v>
      </c>
      <c r="B43" s="5" t="s">
        <v>103</v>
      </c>
      <c r="C43" s="1" t="s">
        <v>104</v>
      </c>
      <c r="D43" s="1" t="s">
        <v>90</v>
      </c>
      <c r="E43" s="1"/>
      <c r="F43" s="1" t="s">
        <v>105</v>
      </c>
      <c r="G43" s="1" t="s">
        <v>31</v>
      </c>
    </row>
    <row r="44" spans="1:7" ht="62.5">
      <c r="A44" s="1">
        <v>65198</v>
      </c>
      <c r="B44" s="5" t="s">
        <v>106</v>
      </c>
      <c r="C44" s="1" t="s">
        <v>104</v>
      </c>
      <c r="D44" s="1" t="s">
        <v>90</v>
      </c>
      <c r="E44" s="1"/>
      <c r="F44" s="1" t="s">
        <v>105</v>
      </c>
      <c r="G44" s="1" t="s">
        <v>31</v>
      </c>
    </row>
    <row r="45" spans="1:7" ht="62.5">
      <c r="A45" s="5">
        <v>65245</v>
      </c>
      <c r="B45" s="1" t="s">
        <v>107</v>
      </c>
      <c r="C45" s="1" t="s">
        <v>108</v>
      </c>
      <c r="D45" s="1" t="s">
        <v>90</v>
      </c>
      <c r="E45" s="1"/>
      <c r="F45" s="1" t="s">
        <v>17</v>
      </c>
      <c r="G45" s="1" t="s">
        <v>109</v>
      </c>
    </row>
    <row r="46" spans="1:7" ht="50">
      <c r="A46" s="1">
        <v>65254</v>
      </c>
      <c r="B46" s="1" t="s">
        <v>110</v>
      </c>
      <c r="C46" s="1" t="s">
        <v>111</v>
      </c>
      <c r="D46" s="1" t="s">
        <v>90</v>
      </c>
      <c r="E46" s="1"/>
      <c r="F46" s="1" t="s">
        <v>112</v>
      </c>
      <c r="G46" s="1" t="s">
        <v>31</v>
      </c>
    </row>
    <row r="47" spans="1:7" ht="62.5">
      <c r="A47" s="1">
        <v>277775</v>
      </c>
      <c r="B47" s="1" t="s">
        <v>113</v>
      </c>
      <c r="C47" s="1" t="s">
        <v>114</v>
      </c>
      <c r="D47" s="1" t="s">
        <v>90</v>
      </c>
      <c r="E47" s="1"/>
      <c r="F47" s="1" t="s">
        <v>17</v>
      </c>
      <c r="G47" s="1" t="s">
        <v>57</v>
      </c>
    </row>
    <row r="48" spans="1:7" ht="62.5">
      <c r="A48" s="1">
        <v>277771</v>
      </c>
      <c r="B48" s="1" t="s">
        <v>115</v>
      </c>
      <c r="C48" s="1" t="s">
        <v>114</v>
      </c>
      <c r="D48" s="1" t="s">
        <v>90</v>
      </c>
      <c r="E48" s="1"/>
      <c r="F48" s="1" t="s">
        <v>17</v>
      </c>
      <c r="G48" s="1" t="s">
        <v>57</v>
      </c>
    </row>
    <row r="49" spans="1:7" ht="62.5">
      <c r="A49" s="1">
        <v>277774</v>
      </c>
      <c r="B49" s="1" t="s">
        <v>116</v>
      </c>
      <c r="C49" s="1" t="s">
        <v>114</v>
      </c>
      <c r="D49" s="1" t="s">
        <v>90</v>
      </c>
      <c r="E49" s="1"/>
      <c r="F49" s="1" t="s">
        <v>17</v>
      </c>
      <c r="G49" s="1" t="s">
        <v>57</v>
      </c>
    </row>
    <row r="50" spans="1:7" ht="62.5">
      <c r="A50" s="1">
        <v>277772</v>
      </c>
      <c r="B50" s="1" t="s">
        <v>117</v>
      </c>
      <c r="C50" s="1" t="s">
        <v>114</v>
      </c>
      <c r="D50" s="1" t="s">
        <v>90</v>
      </c>
      <c r="E50" s="1"/>
      <c r="F50" s="1" t="s">
        <v>17</v>
      </c>
      <c r="G50" s="1" t="s">
        <v>57</v>
      </c>
    </row>
    <row r="51" spans="1:7" ht="62.5">
      <c r="A51" s="1">
        <v>277725</v>
      </c>
      <c r="B51" s="1" t="s">
        <v>118</v>
      </c>
      <c r="C51" s="1" t="s">
        <v>114</v>
      </c>
      <c r="D51" s="1" t="s">
        <v>90</v>
      </c>
      <c r="E51" s="1"/>
      <c r="F51" s="1" t="s">
        <v>17</v>
      </c>
      <c r="G51" s="1" t="s">
        <v>57</v>
      </c>
    </row>
    <row r="52" spans="1:7" ht="62.5">
      <c r="A52" s="1">
        <v>277770</v>
      </c>
      <c r="B52" s="1" t="s">
        <v>119</v>
      </c>
      <c r="C52" s="1" t="s">
        <v>114</v>
      </c>
      <c r="D52" s="1" t="s">
        <v>90</v>
      </c>
      <c r="E52" s="1"/>
      <c r="F52" s="1" t="s">
        <v>17</v>
      </c>
      <c r="G52" s="1" t="s">
        <v>57</v>
      </c>
    </row>
    <row r="53" spans="1:7" ht="62.5">
      <c r="A53" s="1">
        <v>277768</v>
      </c>
      <c r="B53" s="1" t="s">
        <v>120</v>
      </c>
      <c r="C53" s="1" t="s">
        <v>114</v>
      </c>
      <c r="D53" s="1" t="s">
        <v>90</v>
      </c>
      <c r="E53" s="1"/>
      <c r="F53" s="1" t="s">
        <v>17</v>
      </c>
      <c r="G53" s="1" t="s">
        <v>57</v>
      </c>
    </row>
    <row r="54" spans="1:7" ht="62.5">
      <c r="A54" s="1">
        <v>277769</v>
      </c>
      <c r="B54" s="1" t="s">
        <v>121</v>
      </c>
      <c r="C54" s="1" t="s">
        <v>114</v>
      </c>
      <c r="D54" s="1" t="s">
        <v>90</v>
      </c>
      <c r="E54" s="1"/>
      <c r="F54" s="1" t="s">
        <v>17</v>
      </c>
      <c r="G54" s="1" t="s">
        <v>57</v>
      </c>
    </row>
    <row r="55" spans="1:7" ht="162.5">
      <c r="A55" s="21">
        <v>10064956</v>
      </c>
      <c r="B55" s="1" t="s">
        <v>122</v>
      </c>
      <c r="C55" s="1" t="s">
        <v>17</v>
      </c>
      <c r="D55" s="1" t="s">
        <v>90</v>
      </c>
      <c r="E55" s="1"/>
      <c r="F55" s="1" t="s">
        <v>123</v>
      </c>
      <c r="G55" s="1" t="s">
        <v>73</v>
      </c>
    </row>
    <row r="56" spans="1:7" ht="189">
      <c r="A56" s="21">
        <v>10053740</v>
      </c>
      <c r="B56" s="1" t="s">
        <v>124</v>
      </c>
      <c r="C56" s="24" t="s">
        <v>125</v>
      </c>
      <c r="D56" s="1" t="s">
        <v>90</v>
      </c>
      <c r="E56" s="1"/>
      <c r="F56" s="1" t="s">
        <v>126</v>
      </c>
      <c r="G56" s="1" t="s">
        <v>127</v>
      </c>
    </row>
    <row r="57" spans="1:7" ht="189">
      <c r="A57" s="21">
        <v>10053745</v>
      </c>
      <c r="B57" s="1" t="s">
        <v>128</v>
      </c>
      <c r="C57" s="24" t="s">
        <v>125</v>
      </c>
      <c r="D57" s="1" t="s">
        <v>90</v>
      </c>
      <c r="E57" s="1"/>
      <c r="F57" s="1" t="s">
        <v>126</v>
      </c>
      <c r="G57" s="5" t="s">
        <v>127</v>
      </c>
    </row>
    <row r="58" spans="1:7" ht="25">
      <c r="A58" s="1">
        <v>10062367</v>
      </c>
      <c r="B58" s="1" t="s">
        <v>129</v>
      </c>
      <c r="C58" s="1" t="s">
        <v>17</v>
      </c>
      <c r="D58" s="1" t="s">
        <v>90</v>
      </c>
      <c r="E58" s="1"/>
      <c r="F58" s="1" t="s">
        <v>17</v>
      </c>
      <c r="G58" s="1" t="s">
        <v>46</v>
      </c>
    </row>
    <row r="59" spans="1:7" ht="162.5">
      <c r="A59" s="21">
        <v>10064949</v>
      </c>
      <c r="B59" s="1" t="s">
        <v>130</v>
      </c>
      <c r="C59" s="1" t="s">
        <v>17</v>
      </c>
      <c r="D59" s="1" t="s">
        <v>90</v>
      </c>
      <c r="E59" s="1"/>
      <c r="F59" s="1" t="s">
        <v>123</v>
      </c>
      <c r="G59" s="5" t="s">
        <v>131</v>
      </c>
    </row>
    <row r="60" spans="1:7" ht="162.5">
      <c r="A60" s="21">
        <v>10064954</v>
      </c>
      <c r="B60" s="1" t="s">
        <v>132</v>
      </c>
      <c r="C60" s="1" t="s">
        <v>17</v>
      </c>
      <c r="D60" s="1" t="s">
        <v>90</v>
      </c>
      <c r="E60" s="1"/>
      <c r="F60" s="1" t="s">
        <v>123</v>
      </c>
      <c r="G60" s="1" t="s">
        <v>131</v>
      </c>
    </row>
    <row r="61" spans="1:7" ht="37.5">
      <c r="A61" s="1">
        <v>10068899</v>
      </c>
      <c r="B61" s="1" t="s">
        <v>133</v>
      </c>
      <c r="C61" s="1" t="s">
        <v>17</v>
      </c>
      <c r="D61" s="1" t="s">
        <v>90</v>
      </c>
      <c r="E61" s="1"/>
      <c r="F61" s="1" t="s">
        <v>17</v>
      </c>
      <c r="G61" s="1" t="s">
        <v>73</v>
      </c>
    </row>
    <row r="62" spans="1:7" ht="237.5">
      <c r="A62" s="21">
        <v>10068915</v>
      </c>
      <c r="B62" s="1" t="s">
        <v>134</v>
      </c>
      <c r="C62" s="1" t="s">
        <v>135</v>
      </c>
      <c r="D62" s="1" t="s">
        <v>90</v>
      </c>
      <c r="E62" s="1"/>
      <c r="F62" s="1" t="s">
        <v>136</v>
      </c>
      <c r="G62" s="1" t="s">
        <v>137</v>
      </c>
    </row>
    <row r="63" spans="1:7" ht="237.5">
      <c r="A63" s="21">
        <v>10068916</v>
      </c>
      <c r="B63" s="1" t="s">
        <v>138</v>
      </c>
      <c r="C63" s="1" t="s">
        <v>139</v>
      </c>
      <c r="D63" s="1" t="s">
        <v>90</v>
      </c>
      <c r="E63" s="1"/>
      <c r="F63" s="1" t="s">
        <v>136</v>
      </c>
      <c r="G63" s="1" t="s">
        <v>137</v>
      </c>
    </row>
    <row r="64" spans="1:7" ht="237.5">
      <c r="A64" s="21">
        <v>10068917</v>
      </c>
      <c r="B64" s="1" t="s">
        <v>140</v>
      </c>
      <c r="C64" s="1" t="s">
        <v>17</v>
      </c>
      <c r="D64" s="1" t="s">
        <v>90</v>
      </c>
      <c r="E64" s="1"/>
      <c r="F64" s="1" t="s">
        <v>136</v>
      </c>
      <c r="G64" s="1" t="s">
        <v>137</v>
      </c>
    </row>
    <row r="65" spans="1:7" ht="37.5">
      <c r="A65" s="1">
        <v>10070336</v>
      </c>
      <c r="B65" s="1" t="s">
        <v>141</v>
      </c>
      <c r="C65" s="1" t="s">
        <v>17</v>
      </c>
      <c r="D65" s="1" t="s">
        <v>90</v>
      </c>
      <c r="E65" s="1"/>
      <c r="F65" s="1" t="s">
        <v>17</v>
      </c>
      <c r="G65" s="1" t="s">
        <v>142</v>
      </c>
    </row>
    <row r="66" spans="1:7" ht="150">
      <c r="A66" s="18">
        <v>10068297</v>
      </c>
      <c r="B66" s="1" t="s">
        <v>143</v>
      </c>
      <c r="C66" s="1" t="s">
        <v>144</v>
      </c>
      <c r="D66" s="1" t="s">
        <v>90</v>
      </c>
      <c r="E66" s="1"/>
      <c r="F66" s="1" t="s">
        <v>145</v>
      </c>
      <c r="G66" s="1" t="s">
        <v>73</v>
      </c>
    </row>
    <row r="67" spans="1:7" ht="50">
      <c r="A67" s="21">
        <v>10068787</v>
      </c>
      <c r="B67" s="1" t="s">
        <v>146</v>
      </c>
      <c r="C67" s="1" t="s">
        <v>17</v>
      </c>
      <c r="D67" s="1" t="s">
        <v>90</v>
      </c>
      <c r="E67" s="1"/>
      <c r="F67" s="1" t="s">
        <v>147</v>
      </c>
      <c r="G67" s="1" t="s">
        <v>73</v>
      </c>
    </row>
    <row r="68" spans="1:7" ht="62.5">
      <c r="A68" s="21">
        <v>10068786</v>
      </c>
      <c r="B68" s="1" t="s">
        <v>148</v>
      </c>
      <c r="C68" s="1" t="s">
        <v>17</v>
      </c>
      <c r="D68" s="1" t="s">
        <v>90</v>
      </c>
      <c r="E68" s="1"/>
      <c r="F68" s="1" t="s">
        <v>149</v>
      </c>
      <c r="G68" s="1" t="s">
        <v>73</v>
      </c>
    </row>
    <row r="69" spans="1:7" ht="112.5">
      <c r="A69" s="21">
        <v>10068898</v>
      </c>
      <c r="B69" s="1" t="s">
        <v>150</v>
      </c>
      <c r="C69" s="1" t="s">
        <v>17</v>
      </c>
      <c r="D69" s="1" t="s">
        <v>90</v>
      </c>
      <c r="E69" s="1"/>
      <c r="F69" s="1" t="s">
        <v>151</v>
      </c>
      <c r="G69" s="1" t="s">
        <v>152</v>
      </c>
    </row>
    <row r="70" spans="1:7" ht="150">
      <c r="A70" s="21">
        <v>10068897</v>
      </c>
      <c r="B70" s="1" t="s">
        <v>153</v>
      </c>
      <c r="C70" s="1" t="s">
        <v>17</v>
      </c>
      <c r="D70" s="1" t="s">
        <v>90</v>
      </c>
      <c r="E70" s="1"/>
      <c r="F70" s="1" t="s">
        <v>154</v>
      </c>
      <c r="G70" s="1" t="s">
        <v>152</v>
      </c>
    </row>
    <row r="71" spans="1:7" ht="37.5">
      <c r="A71" s="1">
        <v>18372</v>
      </c>
      <c r="B71" s="1" t="s">
        <v>155</v>
      </c>
      <c r="C71" s="1" t="s">
        <v>17</v>
      </c>
      <c r="D71" s="1" t="s">
        <v>90</v>
      </c>
      <c r="E71" s="1"/>
      <c r="F71" s="1" t="s">
        <v>27</v>
      </c>
      <c r="G71" s="1" t="s">
        <v>156</v>
      </c>
    </row>
    <row r="72" spans="1:7" ht="25">
      <c r="A72" s="1">
        <v>17093</v>
      </c>
      <c r="B72" s="1" t="s">
        <v>157</v>
      </c>
      <c r="C72" s="1" t="s">
        <v>17</v>
      </c>
      <c r="D72" s="1" t="s">
        <v>90</v>
      </c>
      <c r="E72" s="1"/>
      <c r="F72" s="1" t="s">
        <v>17</v>
      </c>
      <c r="G72" s="1" t="s">
        <v>73</v>
      </c>
    </row>
    <row r="73" spans="1:7" ht="37.5">
      <c r="A73" s="1">
        <v>17172</v>
      </c>
      <c r="B73" s="1" t="s">
        <v>158</v>
      </c>
      <c r="C73" s="1" t="s">
        <v>17</v>
      </c>
      <c r="D73" s="1" t="s">
        <v>90</v>
      </c>
      <c r="E73" s="1"/>
      <c r="F73" s="1" t="s">
        <v>27</v>
      </c>
      <c r="G73" s="1" t="s">
        <v>137</v>
      </c>
    </row>
    <row r="74" spans="1:7" ht="50">
      <c r="A74" s="1">
        <v>17092</v>
      </c>
      <c r="B74" s="1" t="s">
        <v>159</v>
      </c>
      <c r="C74" s="1" t="s">
        <v>17</v>
      </c>
      <c r="D74" s="1" t="s">
        <v>90</v>
      </c>
      <c r="E74" s="1"/>
      <c r="F74" s="1" t="s">
        <v>17</v>
      </c>
      <c r="G74" s="1" t="s">
        <v>160</v>
      </c>
    </row>
    <row r="75" spans="1:7" ht="29">
      <c r="A75" s="1">
        <v>16957</v>
      </c>
      <c r="B75" s="5" t="s">
        <v>161</v>
      </c>
      <c r="C75" s="1" t="s">
        <v>17</v>
      </c>
      <c r="D75" s="1" t="s">
        <v>90</v>
      </c>
      <c r="E75" s="1"/>
      <c r="F75" s="1" t="s">
        <v>27</v>
      </c>
      <c r="G75" s="1" t="s">
        <v>156</v>
      </c>
    </row>
    <row r="76" spans="1:7" ht="62.5">
      <c r="A76" s="1">
        <v>17014</v>
      </c>
      <c r="B76" s="1" t="s">
        <v>162</v>
      </c>
      <c r="C76" s="1" t="s">
        <v>17</v>
      </c>
      <c r="D76" s="1" t="s">
        <v>90</v>
      </c>
      <c r="E76" s="1"/>
      <c r="F76" s="1" t="s">
        <v>17</v>
      </c>
      <c r="G76" s="1" t="s">
        <v>163</v>
      </c>
    </row>
    <row r="77" spans="1:7" ht="25">
      <c r="A77" s="1">
        <v>17237</v>
      </c>
      <c r="B77" s="1" t="s">
        <v>164</v>
      </c>
      <c r="C77" s="1" t="s">
        <v>17</v>
      </c>
      <c r="D77" s="1" t="s">
        <v>90</v>
      </c>
      <c r="E77" s="1"/>
      <c r="F77" s="1" t="s">
        <v>27</v>
      </c>
      <c r="G77" s="1" t="s">
        <v>165</v>
      </c>
    </row>
    <row r="78" spans="1:7" ht="37.5">
      <c r="A78" s="1">
        <v>65822</v>
      </c>
      <c r="B78" s="1" t="s">
        <v>166</v>
      </c>
      <c r="C78" s="1" t="s">
        <v>17</v>
      </c>
      <c r="D78" s="1" t="s">
        <v>90</v>
      </c>
      <c r="E78" s="1"/>
      <c r="F78" s="1" t="s">
        <v>17</v>
      </c>
      <c r="G78" s="1" t="s">
        <v>62</v>
      </c>
    </row>
    <row r="79" spans="1:7" ht="50">
      <c r="A79" s="1">
        <v>172922</v>
      </c>
      <c r="B79" s="1" t="s">
        <v>167</v>
      </c>
      <c r="C79" s="1" t="s">
        <v>17</v>
      </c>
      <c r="D79" s="1" t="s">
        <v>90</v>
      </c>
      <c r="E79" s="1"/>
      <c r="F79" s="1" t="s">
        <v>17</v>
      </c>
      <c r="G79" s="1" t="s">
        <v>168</v>
      </c>
    </row>
    <row r="80" spans="1:7" ht="25">
      <c r="A80" s="1">
        <v>65754</v>
      </c>
      <c r="B80" s="1" t="s">
        <v>169</v>
      </c>
      <c r="C80" s="1" t="s">
        <v>17</v>
      </c>
      <c r="D80" s="1" t="s">
        <v>90</v>
      </c>
      <c r="E80" s="1"/>
      <c r="F80" s="1" t="s">
        <v>27</v>
      </c>
      <c r="G80" s="1" t="s">
        <v>165</v>
      </c>
    </row>
    <row r="81" spans="1:7" ht="50">
      <c r="A81" s="1">
        <v>172904</v>
      </c>
      <c r="B81" s="1" t="s">
        <v>170</v>
      </c>
      <c r="C81" s="1" t="s">
        <v>17</v>
      </c>
      <c r="D81" s="1" t="s">
        <v>90</v>
      </c>
      <c r="E81" s="1"/>
      <c r="F81" s="1" t="s">
        <v>17</v>
      </c>
      <c r="G81" s="1" t="s">
        <v>168</v>
      </c>
    </row>
    <row r="82" spans="1:7" ht="37.5">
      <c r="A82" s="1">
        <v>17205</v>
      </c>
      <c r="B82" s="1" t="s">
        <v>171</v>
      </c>
      <c r="C82" s="1" t="s">
        <v>17</v>
      </c>
      <c r="D82" s="1" t="s">
        <v>90</v>
      </c>
      <c r="E82" s="1"/>
      <c r="F82" s="1" t="s">
        <v>17</v>
      </c>
      <c r="G82" s="1" t="s">
        <v>52</v>
      </c>
    </row>
    <row r="83" spans="1:7" ht="50">
      <c r="A83" s="1">
        <v>65862</v>
      </c>
      <c r="B83" s="1" t="s">
        <v>172</v>
      </c>
      <c r="C83" s="1" t="s">
        <v>17</v>
      </c>
      <c r="D83" s="1" t="s">
        <v>90</v>
      </c>
      <c r="E83" s="1"/>
      <c r="F83" s="1" t="s">
        <v>27</v>
      </c>
      <c r="G83" s="1" t="s">
        <v>173</v>
      </c>
    </row>
    <row r="84" spans="1:7" ht="37.5">
      <c r="A84" s="1">
        <v>16900</v>
      </c>
      <c r="B84" s="1" t="s">
        <v>174</v>
      </c>
      <c r="C84" s="1" t="s">
        <v>17</v>
      </c>
      <c r="D84" s="1" t="s">
        <v>90</v>
      </c>
      <c r="E84" s="1"/>
      <c r="F84" s="1" t="s">
        <v>17</v>
      </c>
      <c r="G84" s="1" t="s">
        <v>80</v>
      </c>
    </row>
    <row r="85" spans="1:7" ht="25">
      <c r="A85" s="1">
        <v>18377</v>
      </c>
      <c r="B85" s="1" t="s">
        <v>175</v>
      </c>
      <c r="C85" s="1" t="s">
        <v>17</v>
      </c>
      <c r="D85" s="1" t="s">
        <v>90</v>
      </c>
      <c r="E85" s="1"/>
      <c r="F85" s="1" t="s">
        <v>27</v>
      </c>
      <c r="G85" s="1" t="s">
        <v>41</v>
      </c>
    </row>
    <row r="86" spans="1:7" ht="50">
      <c r="A86" s="1">
        <v>16987</v>
      </c>
      <c r="B86" s="1" t="s">
        <v>176</v>
      </c>
      <c r="C86" s="1" t="s">
        <v>17</v>
      </c>
      <c r="D86" s="1" t="s">
        <v>90</v>
      </c>
      <c r="E86" s="1"/>
      <c r="F86" s="1" t="s">
        <v>27</v>
      </c>
      <c r="G86" s="1" t="s">
        <v>177</v>
      </c>
    </row>
    <row r="87" spans="1:7" ht="50">
      <c r="A87" s="1">
        <v>17089</v>
      </c>
      <c r="B87" s="1" t="s">
        <v>178</v>
      </c>
      <c r="C87" s="1" t="s">
        <v>17</v>
      </c>
      <c r="D87" s="1" t="s">
        <v>90</v>
      </c>
      <c r="E87" s="1"/>
      <c r="F87" s="1" t="s">
        <v>17</v>
      </c>
      <c r="G87" s="1" t="s">
        <v>77</v>
      </c>
    </row>
    <row r="88" spans="1:7" ht="37.5">
      <c r="A88" s="1">
        <v>17202</v>
      </c>
      <c r="B88" s="1" t="s">
        <v>179</v>
      </c>
      <c r="C88" s="1" t="s">
        <v>17</v>
      </c>
      <c r="D88" s="1" t="s">
        <v>90</v>
      </c>
      <c r="E88" s="1"/>
      <c r="F88" s="1" t="s">
        <v>17</v>
      </c>
      <c r="G88" s="1" t="s">
        <v>180</v>
      </c>
    </row>
    <row r="89" spans="1:7" ht="37.5">
      <c r="A89" s="1">
        <v>65816</v>
      </c>
      <c r="B89" s="1" t="s">
        <v>181</v>
      </c>
      <c r="C89" s="1" t="s">
        <v>17</v>
      </c>
      <c r="D89" s="1" t="s">
        <v>90</v>
      </c>
      <c r="E89" s="1"/>
      <c r="F89" s="1" t="s">
        <v>17</v>
      </c>
      <c r="G89" s="1" t="s">
        <v>62</v>
      </c>
    </row>
    <row r="90" spans="1:7" ht="87.5">
      <c r="A90" s="1">
        <v>65751</v>
      </c>
      <c r="B90" s="1" t="s">
        <v>182</v>
      </c>
      <c r="C90" s="1" t="s">
        <v>17</v>
      </c>
      <c r="D90" s="1" t="s">
        <v>90</v>
      </c>
      <c r="E90" s="1"/>
      <c r="F90" s="1" t="s">
        <v>183</v>
      </c>
      <c r="G90" s="1" t="s">
        <v>31</v>
      </c>
    </row>
    <row r="91" spans="1:7" ht="37.5">
      <c r="A91" s="1">
        <v>17068</v>
      </c>
      <c r="B91" s="1" t="s">
        <v>184</v>
      </c>
      <c r="C91" s="1" t="s">
        <v>17</v>
      </c>
      <c r="D91" s="1" t="s">
        <v>90</v>
      </c>
      <c r="E91" s="1"/>
      <c r="F91" s="1" t="s">
        <v>17</v>
      </c>
      <c r="G91" s="1" t="s">
        <v>62</v>
      </c>
    </row>
    <row r="92" spans="1:7" ht="287.5">
      <c r="A92" s="1">
        <v>10070315</v>
      </c>
      <c r="B92" s="19" t="s">
        <v>185</v>
      </c>
      <c r="C92" s="1" t="s">
        <v>17</v>
      </c>
      <c r="D92" s="1" t="s">
        <v>90</v>
      </c>
      <c r="E92" s="1"/>
      <c r="F92" s="1" t="s">
        <v>186</v>
      </c>
      <c r="G92" s="1" t="s">
        <v>187</v>
      </c>
    </row>
    <row r="93" spans="1:7" ht="50">
      <c r="A93" s="1">
        <v>65537</v>
      </c>
      <c r="B93" s="1" t="s">
        <v>188</v>
      </c>
      <c r="C93" s="1" t="s">
        <v>17</v>
      </c>
      <c r="D93" s="1" t="s">
        <v>90</v>
      </c>
      <c r="E93" s="1"/>
      <c r="F93" s="1" t="s">
        <v>27</v>
      </c>
      <c r="G93" s="1" t="s">
        <v>189</v>
      </c>
    </row>
    <row r="94" spans="1:7" ht="25">
      <c r="A94" s="1">
        <v>16963</v>
      </c>
      <c r="B94" s="1" t="s">
        <v>190</v>
      </c>
      <c r="C94" s="1" t="s">
        <v>17</v>
      </c>
      <c r="D94" s="1" t="s">
        <v>90</v>
      </c>
      <c r="E94" s="1"/>
      <c r="F94" s="1" t="s">
        <v>27</v>
      </c>
      <c r="G94" s="1" t="s">
        <v>156</v>
      </c>
    </row>
    <row r="95" spans="1:7" ht="75">
      <c r="A95" s="1">
        <v>65753</v>
      </c>
      <c r="B95" s="1" t="s">
        <v>191</v>
      </c>
      <c r="C95" s="1" t="s">
        <v>17</v>
      </c>
      <c r="D95" s="1" t="s">
        <v>90</v>
      </c>
      <c r="E95" s="1"/>
      <c r="F95" s="1" t="s">
        <v>27</v>
      </c>
      <c r="G95" s="1" t="s">
        <v>192</v>
      </c>
    </row>
    <row r="96" spans="1:7" ht="62.5">
      <c r="A96" s="1">
        <v>17261</v>
      </c>
      <c r="B96" s="1" t="s">
        <v>193</v>
      </c>
      <c r="C96" s="1" t="s">
        <v>194</v>
      </c>
      <c r="D96" s="1" t="s">
        <v>90</v>
      </c>
      <c r="E96" s="1"/>
      <c r="F96" s="1" t="s">
        <v>17</v>
      </c>
      <c r="G96" s="1" t="s">
        <v>57</v>
      </c>
    </row>
    <row r="97" spans="1:7" ht="62.5">
      <c r="A97" s="1">
        <v>17232</v>
      </c>
      <c r="B97" s="1" t="s">
        <v>195</v>
      </c>
      <c r="C97" s="1" t="s">
        <v>196</v>
      </c>
      <c r="D97" s="1" t="s">
        <v>90</v>
      </c>
      <c r="E97" s="1"/>
      <c r="F97" s="1" t="s">
        <v>27</v>
      </c>
      <c r="G97" s="1" t="s">
        <v>197</v>
      </c>
    </row>
    <row r="98" spans="1:7" ht="12.5">
      <c r="A98" s="1">
        <v>65745</v>
      </c>
      <c r="B98" s="1" t="s">
        <v>198</v>
      </c>
      <c r="C98" s="1" t="s">
        <v>17</v>
      </c>
      <c r="D98" s="1" t="s">
        <v>90</v>
      </c>
      <c r="E98" s="1"/>
      <c r="F98" s="1" t="s">
        <v>27</v>
      </c>
      <c r="G98" s="1" t="s">
        <v>73</v>
      </c>
    </row>
    <row r="99" spans="1:7" ht="25">
      <c r="A99" s="1">
        <v>17231</v>
      </c>
      <c r="B99" s="1" t="s">
        <v>199</v>
      </c>
      <c r="C99" s="1" t="s">
        <v>196</v>
      </c>
      <c r="D99" s="1" t="s">
        <v>90</v>
      </c>
      <c r="E99" s="1"/>
      <c r="F99" s="1" t="s">
        <v>27</v>
      </c>
      <c r="G99" s="1" t="s">
        <v>73</v>
      </c>
    </row>
    <row r="100" spans="1:7" ht="25">
      <c r="A100" s="1">
        <v>65576</v>
      </c>
      <c r="B100" s="1" t="s">
        <v>200</v>
      </c>
      <c r="C100" s="1" t="s">
        <v>17</v>
      </c>
      <c r="D100" s="1" t="s">
        <v>90</v>
      </c>
      <c r="E100" s="1"/>
      <c r="F100" s="1" t="s">
        <v>27</v>
      </c>
      <c r="G100" s="1" t="s">
        <v>41</v>
      </c>
    </row>
    <row r="101" spans="1:7" ht="50">
      <c r="A101" s="1">
        <v>172943</v>
      </c>
      <c r="B101" s="1" t="s">
        <v>201</v>
      </c>
      <c r="C101" s="1" t="s">
        <v>17</v>
      </c>
      <c r="D101" s="1" t="s">
        <v>90</v>
      </c>
      <c r="E101" s="1"/>
      <c r="F101" s="1" t="s">
        <v>17</v>
      </c>
      <c r="G101" s="1" t="s">
        <v>202</v>
      </c>
    </row>
    <row r="102" spans="1:7" ht="25">
      <c r="A102" s="19">
        <v>10062149</v>
      </c>
      <c r="B102" s="19" t="s">
        <v>203</v>
      </c>
      <c r="C102" s="1" t="s">
        <v>17</v>
      </c>
      <c r="D102" s="1" t="s">
        <v>90</v>
      </c>
      <c r="E102" s="1"/>
      <c r="F102" s="1" t="s">
        <v>17</v>
      </c>
      <c r="G102" s="1" t="s">
        <v>46</v>
      </c>
    </row>
    <row r="103" spans="1:7" ht="62.5">
      <c r="A103" s="19">
        <v>10062338</v>
      </c>
      <c r="B103" s="19" t="s">
        <v>204</v>
      </c>
      <c r="C103" s="1" t="s">
        <v>205</v>
      </c>
      <c r="D103" s="1" t="s">
        <v>90</v>
      </c>
      <c r="E103" s="1"/>
      <c r="F103" s="1" t="s">
        <v>27</v>
      </c>
      <c r="G103" s="1" t="s">
        <v>156</v>
      </c>
    </row>
    <row r="104" spans="1:7" ht="29">
      <c r="A104" s="19">
        <v>10062129</v>
      </c>
      <c r="B104" s="19" t="s">
        <v>206</v>
      </c>
      <c r="C104" s="1" t="s">
        <v>17</v>
      </c>
      <c r="D104" s="1" t="s">
        <v>90</v>
      </c>
      <c r="E104" s="1"/>
      <c r="F104" s="1" t="s">
        <v>27</v>
      </c>
      <c r="G104" s="1" t="s">
        <v>152</v>
      </c>
    </row>
    <row r="105" spans="1:7" ht="29">
      <c r="A105" s="19">
        <v>10062359</v>
      </c>
      <c r="B105" s="19" t="s">
        <v>207</v>
      </c>
      <c r="C105" s="1" t="s">
        <v>17</v>
      </c>
      <c r="D105" s="1" t="s">
        <v>90</v>
      </c>
      <c r="E105" s="1"/>
      <c r="F105" s="1" t="s">
        <v>27</v>
      </c>
      <c r="G105" s="1" t="s">
        <v>73</v>
      </c>
    </row>
    <row r="106" spans="1:7" ht="25">
      <c r="A106" s="19">
        <v>10062117</v>
      </c>
      <c r="B106" s="19" t="s">
        <v>208</v>
      </c>
      <c r="C106" s="1" t="s">
        <v>17</v>
      </c>
      <c r="D106" s="1" t="s">
        <v>90</v>
      </c>
      <c r="E106" s="1"/>
      <c r="F106" s="1" t="s">
        <v>27</v>
      </c>
      <c r="G106" s="1" t="s">
        <v>152</v>
      </c>
    </row>
    <row r="107" spans="1:7" ht="62.5">
      <c r="A107" s="19">
        <v>10062385</v>
      </c>
      <c r="B107" s="19" t="s">
        <v>209</v>
      </c>
      <c r="C107" s="1" t="s">
        <v>17</v>
      </c>
      <c r="D107" s="1" t="s">
        <v>90</v>
      </c>
      <c r="E107" s="1"/>
      <c r="F107" s="1" t="s">
        <v>210</v>
      </c>
      <c r="G107" s="1" t="s">
        <v>73</v>
      </c>
    </row>
    <row r="108" spans="1:7" ht="25">
      <c r="A108" s="1">
        <v>17241</v>
      </c>
      <c r="B108" s="1" t="s">
        <v>211</v>
      </c>
      <c r="C108" s="1" t="s">
        <v>17</v>
      </c>
      <c r="D108" s="1" t="s">
        <v>90</v>
      </c>
      <c r="E108" s="1"/>
      <c r="F108" s="1" t="s">
        <v>27</v>
      </c>
      <c r="G108" s="1" t="s">
        <v>73</v>
      </c>
    </row>
    <row r="109" spans="1:7" ht="62.5">
      <c r="A109" s="1">
        <v>18616</v>
      </c>
      <c r="B109" s="1" t="s">
        <v>212</v>
      </c>
      <c r="C109" s="1" t="s">
        <v>213</v>
      </c>
      <c r="D109" s="1" t="s">
        <v>90</v>
      </c>
      <c r="E109" s="1"/>
      <c r="F109" s="1" t="s">
        <v>17</v>
      </c>
      <c r="G109" s="1" t="s">
        <v>214</v>
      </c>
    </row>
    <row r="110" spans="1:7" ht="25">
      <c r="A110" s="4">
        <v>17204</v>
      </c>
      <c r="B110" s="4" t="s">
        <v>215</v>
      </c>
      <c r="C110" s="1" t="s">
        <v>17</v>
      </c>
      <c r="D110" s="4" t="s">
        <v>90</v>
      </c>
      <c r="E110" s="4"/>
      <c r="F110" s="1" t="s">
        <v>27</v>
      </c>
      <c r="G110" s="1" t="s">
        <v>24</v>
      </c>
    </row>
    <row r="111" spans="1:7" ht="162.5">
      <c r="A111" s="21">
        <v>10064941</v>
      </c>
      <c r="B111" s="1" t="s">
        <v>216</v>
      </c>
      <c r="C111" s="1" t="s">
        <v>17</v>
      </c>
      <c r="D111" s="1" t="s">
        <v>90</v>
      </c>
      <c r="E111" s="1"/>
      <c r="F111" s="1" t="s">
        <v>123</v>
      </c>
      <c r="G111" s="1" t="s">
        <v>131</v>
      </c>
    </row>
    <row r="112" spans="1:7" ht="75">
      <c r="A112" s="4">
        <v>17080</v>
      </c>
      <c r="B112" s="4" t="s">
        <v>217</v>
      </c>
      <c r="C112" s="1" t="s">
        <v>218</v>
      </c>
      <c r="D112" s="4" t="s">
        <v>90</v>
      </c>
      <c r="E112" s="4"/>
      <c r="F112" s="1" t="s">
        <v>17</v>
      </c>
      <c r="G112" s="1" t="s">
        <v>219</v>
      </c>
    </row>
    <row r="113" spans="1:7" ht="50">
      <c r="A113" s="4">
        <v>17239</v>
      </c>
      <c r="B113" s="4" t="s">
        <v>220</v>
      </c>
      <c r="C113" s="1" t="s">
        <v>218</v>
      </c>
      <c r="D113" s="4" t="s">
        <v>90</v>
      </c>
      <c r="E113" s="4"/>
      <c r="F113" s="1" t="s">
        <v>27</v>
      </c>
      <c r="G113" s="1" t="s">
        <v>221</v>
      </c>
    </row>
    <row r="114" spans="1:7" ht="75">
      <c r="A114" s="4">
        <v>172880</v>
      </c>
      <c r="B114" s="4" t="s">
        <v>222</v>
      </c>
      <c r="C114" s="1" t="s">
        <v>218</v>
      </c>
      <c r="D114" s="4" t="s">
        <v>90</v>
      </c>
      <c r="E114" s="4"/>
      <c r="F114" s="1" t="s">
        <v>17</v>
      </c>
      <c r="G114" s="1" t="s">
        <v>223</v>
      </c>
    </row>
    <row r="115" spans="1:7" ht="162.5">
      <c r="A115" s="4">
        <v>149643</v>
      </c>
      <c r="B115" s="4" t="s">
        <v>224</v>
      </c>
      <c r="C115" s="1" t="s">
        <v>17</v>
      </c>
      <c r="D115" s="4" t="s">
        <v>90</v>
      </c>
      <c r="E115" s="4"/>
      <c r="F115" s="1" t="s">
        <v>225</v>
      </c>
      <c r="G115" s="1" t="s">
        <v>152</v>
      </c>
    </row>
    <row r="116" spans="1:7" ht="312.5">
      <c r="A116" s="20">
        <v>10070387</v>
      </c>
      <c r="B116" s="1" t="s">
        <v>226</v>
      </c>
      <c r="C116" s="1" t="s">
        <v>218</v>
      </c>
      <c r="D116" s="1" t="s">
        <v>90</v>
      </c>
      <c r="E116" s="1"/>
      <c r="F116" s="1" t="s">
        <v>227</v>
      </c>
      <c r="G116" s="1" t="s">
        <v>228</v>
      </c>
    </row>
    <row r="117" spans="1:7" ht="312.5">
      <c r="A117" s="1">
        <v>10070379</v>
      </c>
      <c r="B117" s="1" t="s">
        <v>229</v>
      </c>
      <c r="C117" s="1" t="s">
        <v>230</v>
      </c>
      <c r="D117" s="1" t="s">
        <v>90</v>
      </c>
      <c r="E117" s="1"/>
      <c r="F117" s="1" t="s">
        <v>227</v>
      </c>
      <c r="G117" s="1" t="s">
        <v>228</v>
      </c>
    </row>
    <row r="118" spans="1:7" ht="37.5">
      <c r="A118" s="1" t="s">
        <v>231</v>
      </c>
      <c r="B118" s="24" t="s">
        <v>232</v>
      </c>
      <c r="C118" s="1" t="s">
        <v>233</v>
      </c>
      <c r="D118" s="1" t="s">
        <v>90</v>
      </c>
      <c r="E118" s="1"/>
      <c r="F118" s="1"/>
      <c r="G118" s="1" t="s">
        <v>52</v>
      </c>
    </row>
    <row r="119" spans="1:7" ht="62.5">
      <c r="A119" s="1">
        <v>10070368</v>
      </c>
      <c r="B119" s="1" t="s">
        <v>234</v>
      </c>
      <c r="C119" s="1" t="s">
        <v>235</v>
      </c>
      <c r="D119" s="1" t="s">
        <v>90</v>
      </c>
      <c r="E119" s="1"/>
      <c r="F119" s="1" t="s">
        <v>17</v>
      </c>
      <c r="G119" s="1" t="s">
        <v>127</v>
      </c>
    </row>
    <row r="120" spans="1:7" ht="37.5">
      <c r="A120" s="1">
        <v>10070376</v>
      </c>
      <c r="B120" s="1" t="s">
        <v>236</v>
      </c>
      <c r="C120" s="1" t="s">
        <v>218</v>
      </c>
      <c r="D120" s="1" t="s">
        <v>90</v>
      </c>
      <c r="E120" s="1"/>
      <c r="F120" s="1" t="s">
        <v>17</v>
      </c>
      <c r="G120" s="1" t="s">
        <v>73</v>
      </c>
    </row>
    <row r="121" spans="1:7" ht="287.5">
      <c r="A121" s="23">
        <v>10068784</v>
      </c>
      <c r="B121" s="1" t="s">
        <v>237</v>
      </c>
      <c r="C121" s="1" t="s">
        <v>144</v>
      </c>
      <c r="D121" s="1" t="s">
        <v>238</v>
      </c>
      <c r="E121" s="1"/>
      <c r="F121" s="1" t="s">
        <v>239</v>
      </c>
      <c r="G121" s="1" t="s">
        <v>73</v>
      </c>
    </row>
    <row r="122" spans="1:7" ht="275">
      <c r="A122" s="23">
        <v>10068785</v>
      </c>
      <c r="B122" s="1" t="s">
        <v>240</v>
      </c>
      <c r="C122" s="1" t="s">
        <v>144</v>
      </c>
      <c r="D122" s="1" t="s">
        <v>238</v>
      </c>
      <c r="E122" s="1"/>
      <c r="F122" s="1" t="s">
        <v>241</v>
      </c>
      <c r="G122" s="1" t="s">
        <v>73</v>
      </c>
    </row>
    <row r="123" spans="1:7" ht="200">
      <c r="A123" s="1">
        <v>67850</v>
      </c>
      <c r="B123" s="1" t="s">
        <v>242</v>
      </c>
      <c r="C123" s="1" t="s">
        <v>243</v>
      </c>
      <c r="D123" s="1" t="s">
        <v>244</v>
      </c>
      <c r="E123" s="1"/>
      <c r="F123" s="1" t="s">
        <v>245</v>
      </c>
      <c r="G123" s="1" t="s">
        <v>31</v>
      </c>
    </row>
    <row r="124" spans="1:7" ht="237.5">
      <c r="A124" s="1">
        <v>67851</v>
      </c>
      <c r="B124" s="1" t="s">
        <v>246</v>
      </c>
      <c r="C124" s="1" t="s">
        <v>247</v>
      </c>
      <c r="D124" s="1" t="s">
        <v>244</v>
      </c>
      <c r="E124" s="1"/>
      <c r="F124" s="1" t="s">
        <v>245</v>
      </c>
      <c r="G124" s="1" t="s">
        <v>31</v>
      </c>
    </row>
    <row r="125" spans="1:7" ht="250">
      <c r="A125" s="21">
        <v>10054206</v>
      </c>
      <c r="B125" s="1" t="s">
        <v>248</v>
      </c>
      <c r="C125" s="1" t="s">
        <v>17</v>
      </c>
      <c r="D125" s="1" t="s">
        <v>244</v>
      </c>
      <c r="E125" s="1"/>
      <c r="F125" s="1" t="s">
        <v>249</v>
      </c>
      <c r="G125" s="1" t="s">
        <v>73</v>
      </c>
    </row>
    <row r="126" spans="1:7" ht="62.5">
      <c r="A126" s="1">
        <v>17008</v>
      </c>
      <c r="B126" s="1" t="s">
        <v>250</v>
      </c>
      <c r="C126" s="1" t="s">
        <v>17</v>
      </c>
      <c r="D126" s="1" t="s">
        <v>244</v>
      </c>
      <c r="E126" s="1"/>
      <c r="F126" s="1" t="s">
        <v>210</v>
      </c>
      <c r="G126" s="1" t="s">
        <v>41</v>
      </c>
    </row>
    <row r="127" spans="1:7" ht="62.5">
      <c r="A127" s="1">
        <v>65224</v>
      </c>
      <c r="B127" s="1" t="s">
        <v>251</v>
      </c>
      <c r="C127" s="1" t="s">
        <v>252</v>
      </c>
      <c r="D127" s="1" t="s">
        <v>253</v>
      </c>
      <c r="E127" s="1"/>
      <c r="F127" s="1" t="s">
        <v>254</v>
      </c>
      <c r="G127" s="1" t="s">
        <v>73</v>
      </c>
    </row>
    <row r="128" spans="1:7" ht="62.5">
      <c r="A128" s="1">
        <v>65225</v>
      </c>
      <c r="B128" s="1" t="s">
        <v>255</v>
      </c>
      <c r="C128" s="1" t="s">
        <v>256</v>
      </c>
      <c r="D128" s="1" t="s">
        <v>253</v>
      </c>
      <c r="E128" s="1"/>
      <c r="F128" s="1" t="s">
        <v>254</v>
      </c>
      <c r="G128" s="1" t="s">
        <v>73</v>
      </c>
    </row>
    <row r="129" spans="1:7" ht="87.5">
      <c r="A129" s="1">
        <v>65205</v>
      </c>
      <c r="B129" s="1" t="s">
        <v>257</v>
      </c>
      <c r="C129" s="1" t="s">
        <v>258</v>
      </c>
      <c r="D129" s="1" t="s">
        <v>253</v>
      </c>
      <c r="E129" s="1" t="s">
        <v>76</v>
      </c>
      <c r="F129" s="1" t="s">
        <v>27</v>
      </c>
      <c r="G129" s="1" t="s">
        <v>86</v>
      </c>
    </row>
    <row r="130" spans="1:7" ht="37.5">
      <c r="A130" s="1">
        <v>17367</v>
      </c>
      <c r="B130" s="1" t="s">
        <v>259</v>
      </c>
      <c r="C130" s="1" t="s">
        <v>17</v>
      </c>
      <c r="D130" s="1" t="s">
        <v>253</v>
      </c>
      <c r="E130" s="1"/>
      <c r="F130" s="1" t="s">
        <v>17</v>
      </c>
      <c r="G130" s="1" t="s">
        <v>260</v>
      </c>
    </row>
    <row r="131" spans="1:7" ht="50">
      <c r="A131" s="5">
        <v>65231</v>
      </c>
      <c r="B131" s="5" t="s">
        <v>261</v>
      </c>
      <c r="C131" s="1" t="s">
        <v>262</v>
      </c>
      <c r="D131" s="1" t="s">
        <v>263</v>
      </c>
      <c r="E131" s="1"/>
      <c r="F131" s="1" t="s">
        <v>264</v>
      </c>
      <c r="G131" s="1" t="s">
        <v>31</v>
      </c>
    </row>
    <row r="132" spans="1:7" ht="50">
      <c r="A132" s="5">
        <v>65232</v>
      </c>
      <c r="B132" s="5" t="s">
        <v>265</v>
      </c>
      <c r="C132" s="1" t="s">
        <v>262</v>
      </c>
      <c r="D132" s="1" t="s">
        <v>263</v>
      </c>
      <c r="E132" s="1"/>
      <c r="F132" s="1" t="s">
        <v>17</v>
      </c>
      <c r="G132" s="1" t="s">
        <v>31</v>
      </c>
    </row>
    <row r="133" spans="1:7" ht="50">
      <c r="A133" s="5">
        <v>65233</v>
      </c>
      <c r="B133" s="5" t="s">
        <v>266</v>
      </c>
      <c r="C133" s="1" t="s">
        <v>262</v>
      </c>
      <c r="D133" s="1" t="s">
        <v>263</v>
      </c>
      <c r="E133" s="1"/>
      <c r="F133" s="1" t="s">
        <v>17</v>
      </c>
      <c r="G133" s="1" t="s">
        <v>31</v>
      </c>
    </row>
    <row r="134" spans="1:7" ht="50">
      <c r="A134" s="1">
        <v>65236</v>
      </c>
      <c r="B134" s="1" t="s">
        <v>267</v>
      </c>
      <c r="C134" s="1" t="s">
        <v>268</v>
      </c>
      <c r="D134" s="1" t="s">
        <v>263</v>
      </c>
      <c r="E134" s="1"/>
      <c r="F134" s="1" t="s">
        <v>112</v>
      </c>
      <c r="G134" s="1" t="s">
        <v>28</v>
      </c>
    </row>
    <row r="135" spans="1:7" ht="75">
      <c r="A135" s="25">
        <v>65240</v>
      </c>
      <c r="B135" s="1" t="s">
        <v>269</v>
      </c>
      <c r="C135" s="1" t="s">
        <v>270</v>
      </c>
      <c r="D135" s="1" t="s">
        <v>263</v>
      </c>
      <c r="E135" s="1"/>
      <c r="F135" s="1" t="s">
        <v>271</v>
      </c>
      <c r="G135" s="1" t="s">
        <v>37</v>
      </c>
    </row>
    <row r="136" spans="1:7" ht="87.5">
      <c r="A136" s="1">
        <v>65241</v>
      </c>
      <c r="B136" s="1" t="s">
        <v>272</v>
      </c>
      <c r="C136" s="1" t="s">
        <v>108</v>
      </c>
      <c r="D136" s="1" t="s">
        <v>263</v>
      </c>
      <c r="E136" s="1"/>
      <c r="F136" s="1" t="s">
        <v>273</v>
      </c>
      <c r="G136" s="1" t="s">
        <v>37</v>
      </c>
    </row>
    <row r="137" spans="1:7" ht="75">
      <c r="A137" s="5">
        <v>65242</v>
      </c>
      <c r="B137" s="1" t="s">
        <v>274</v>
      </c>
      <c r="C137" s="1" t="s">
        <v>108</v>
      </c>
      <c r="D137" s="1" t="s">
        <v>263</v>
      </c>
      <c r="E137" s="1"/>
      <c r="F137" s="1" t="s">
        <v>112</v>
      </c>
      <c r="G137" s="1" t="s">
        <v>275</v>
      </c>
    </row>
    <row r="138" spans="1:7" ht="37.5">
      <c r="A138" s="5">
        <v>78156</v>
      </c>
      <c r="B138" s="1" t="s">
        <v>276</v>
      </c>
      <c r="C138" s="1" t="s">
        <v>17</v>
      </c>
      <c r="D138" s="1" t="s">
        <v>263</v>
      </c>
      <c r="E138" s="1"/>
      <c r="F138" s="1" t="s">
        <v>17</v>
      </c>
      <c r="G138" s="1" t="s">
        <v>277</v>
      </c>
    </row>
    <row r="139" spans="1:7" ht="100">
      <c r="A139" s="5">
        <v>65246</v>
      </c>
      <c r="B139" s="1" t="s">
        <v>278</v>
      </c>
      <c r="C139" s="1" t="s">
        <v>108</v>
      </c>
      <c r="D139" s="1" t="s">
        <v>263</v>
      </c>
      <c r="E139" s="1"/>
      <c r="F139" s="1" t="s">
        <v>279</v>
      </c>
      <c r="G139" s="1" t="s">
        <v>275</v>
      </c>
    </row>
    <row r="140" spans="1:7" ht="50">
      <c r="A140" s="1">
        <v>65252</v>
      </c>
      <c r="B140" s="1" t="s">
        <v>280</v>
      </c>
      <c r="C140" s="1" t="s">
        <v>111</v>
      </c>
      <c r="D140" s="1" t="s">
        <v>90</v>
      </c>
      <c r="E140" s="1"/>
      <c r="F140" s="1" t="s">
        <v>112</v>
      </c>
      <c r="G140" s="1" t="s">
        <v>31</v>
      </c>
    </row>
    <row r="141" spans="1:7" ht="87.5">
      <c r="A141" s="5">
        <v>65255</v>
      </c>
      <c r="B141" s="1" t="s">
        <v>281</v>
      </c>
      <c r="C141" s="1" t="s">
        <v>282</v>
      </c>
      <c r="D141" s="1" t="s">
        <v>263</v>
      </c>
      <c r="E141" s="1"/>
      <c r="F141" s="1" t="s">
        <v>112</v>
      </c>
      <c r="G141" s="1" t="s">
        <v>283</v>
      </c>
    </row>
    <row r="142" spans="1:7" ht="137.5">
      <c r="A142" s="21">
        <v>10053715</v>
      </c>
      <c r="B142" s="1" t="s">
        <v>284</v>
      </c>
      <c r="C142" s="1" t="s">
        <v>285</v>
      </c>
      <c r="D142" s="1" t="s">
        <v>263</v>
      </c>
      <c r="E142" s="1"/>
      <c r="F142" s="1" t="s">
        <v>286</v>
      </c>
      <c r="G142" s="1" t="s">
        <v>73</v>
      </c>
    </row>
    <row r="143" spans="1:7" ht="107.25" customHeight="1">
      <c r="A143" s="21">
        <v>10054195</v>
      </c>
      <c r="B143" s="1" t="s">
        <v>287</v>
      </c>
      <c r="C143" s="1" t="s">
        <v>17</v>
      </c>
      <c r="D143" s="1" t="s">
        <v>263</v>
      </c>
      <c r="E143" s="1"/>
      <c r="F143" s="1" t="s">
        <v>149</v>
      </c>
      <c r="G143" s="1" t="s">
        <v>73</v>
      </c>
    </row>
    <row r="144" spans="1:7" ht="125">
      <c r="A144" s="21">
        <v>10068295</v>
      </c>
      <c r="B144" s="1" t="s">
        <v>288</v>
      </c>
      <c r="C144" s="1" t="s">
        <v>17</v>
      </c>
      <c r="D144" s="1" t="s">
        <v>263</v>
      </c>
      <c r="E144" s="1"/>
      <c r="F144" s="1" t="s">
        <v>289</v>
      </c>
      <c r="G144" s="1" t="s">
        <v>73</v>
      </c>
    </row>
    <row r="145" spans="1:7" ht="200">
      <c r="A145" s="21">
        <v>10068896</v>
      </c>
      <c r="B145" s="1" t="s">
        <v>290</v>
      </c>
      <c r="C145" s="1" t="s">
        <v>17</v>
      </c>
      <c r="D145" s="1" t="s">
        <v>263</v>
      </c>
      <c r="E145" s="1"/>
      <c r="F145" s="1" t="s">
        <v>291</v>
      </c>
      <c r="G145" s="1" t="s">
        <v>73</v>
      </c>
    </row>
    <row r="146" spans="1:7" ht="237.5">
      <c r="A146" s="21">
        <v>10070069</v>
      </c>
      <c r="B146" s="1" t="s">
        <v>292</v>
      </c>
      <c r="C146" s="4" t="s">
        <v>293</v>
      </c>
      <c r="D146" s="1" t="s">
        <v>253</v>
      </c>
      <c r="E146" s="1"/>
      <c r="F146" s="1" t="s">
        <v>294</v>
      </c>
      <c r="G146" s="1" t="s">
        <v>73</v>
      </c>
    </row>
    <row r="147" spans="1:7" ht="262.5">
      <c r="A147" s="21">
        <v>10053755</v>
      </c>
      <c r="B147" s="1" t="s">
        <v>295</v>
      </c>
      <c r="C147" s="1" t="s">
        <v>17</v>
      </c>
      <c r="D147" s="1" t="s">
        <v>263</v>
      </c>
      <c r="E147" s="1"/>
      <c r="F147" s="1" t="s">
        <v>296</v>
      </c>
      <c r="G147" s="1" t="s">
        <v>73</v>
      </c>
    </row>
    <row r="148" spans="1:7" ht="312.5">
      <c r="A148" s="21">
        <v>10053782</v>
      </c>
      <c r="B148" s="1" t="s">
        <v>297</v>
      </c>
      <c r="C148" s="1" t="s">
        <v>17</v>
      </c>
      <c r="D148" s="1" t="s">
        <v>263</v>
      </c>
      <c r="E148" s="1"/>
      <c r="F148" s="1" t="s">
        <v>298</v>
      </c>
      <c r="G148" s="1" t="s">
        <v>73</v>
      </c>
    </row>
    <row r="149" spans="1:7" ht="409.5">
      <c r="A149" s="21">
        <v>10068788</v>
      </c>
      <c r="B149" s="1" t="s">
        <v>299</v>
      </c>
      <c r="C149" s="1" t="s">
        <v>17</v>
      </c>
      <c r="D149" s="1" t="s">
        <v>263</v>
      </c>
      <c r="E149" s="1"/>
      <c r="F149" s="1" t="s">
        <v>300</v>
      </c>
      <c r="G149" s="1" t="s">
        <v>127</v>
      </c>
    </row>
    <row r="150" spans="1:7" ht="212.5">
      <c r="A150" s="21">
        <v>10068790</v>
      </c>
      <c r="B150" s="1" t="s">
        <v>301</v>
      </c>
      <c r="C150" s="1" t="s">
        <v>17</v>
      </c>
      <c r="D150" s="1" t="s">
        <v>263</v>
      </c>
      <c r="E150" s="1"/>
      <c r="F150" s="1" t="s">
        <v>302</v>
      </c>
      <c r="G150" s="1" t="s">
        <v>152</v>
      </c>
    </row>
    <row r="151" spans="1:7" ht="225">
      <c r="A151" s="21">
        <v>10068789</v>
      </c>
      <c r="B151" s="1" t="s">
        <v>303</v>
      </c>
      <c r="C151" s="1" t="s">
        <v>17</v>
      </c>
      <c r="D151" s="1" t="s">
        <v>263</v>
      </c>
      <c r="E151" s="1"/>
      <c r="F151" s="1" t="s">
        <v>304</v>
      </c>
      <c r="G151" s="1" t="s">
        <v>152</v>
      </c>
    </row>
    <row r="152" spans="1:7" ht="50">
      <c r="A152" s="1">
        <v>17099</v>
      </c>
      <c r="B152" s="1" t="s">
        <v>305</v>
      </c>
      <c r="C152" s="1" t="s">
        <v>17</v>
      </c>
      <c r="D152" s="1" t="s">
        <v>263</v>
      </c>
      <c r="E152" s="1"/>
      <c r="F152" s="1" t="s">
        <v>17</v>
      </c>
      <c r="G152" s="1" t="s">
        <v>160</v>
      </c>
    </row>
    <row r="153" spans="1:7" ht="62.5">
      <c r="A153" s="1">
        <v>65748</v>
      </c>
      <c r="B153" s="1" t="s">
        <v>306</v>
      </c>
      <c r="C153" s="1" t="s">
        <v>17</v>
      </c>
      <c r="D153" s="1" t="s">
        <v>263</v>
      </c>
      <c r="E153" s="1"/>
      <c r="F153" s="1" t="s">
        <v>17</v>
      </c>
      <c r="G153" s="1" t="s">
        <v>307</v>
      </c>
    </row>
    <row r="154" spans="1:7" ht="25">
      <c r="A154" s="20">
        <v>65502</v>
      </c>
      <c r="B154" s="1" t="s">
        <v>308</v>
      </c>
      <c r="C154" s="1" t="s">
        <v>17</v>
      </c>
      <c r="D154" s="1" t="s">
        <v>263</v>
      </c>
      <c r="E154" s="1"/>
      <c r="F154" s="1" t="s">
        <v>17</v>
      </c>
      <c r="G154" s="1" t="s">
        <v>309</v>
      </c>
    </row>
    <row r="155" spans="1:7" ht="37.5">
      <c r="A155" s="20">
        <v>65505</v>
      </c>
      <c r="B155" s="1" t="s">
        <v>310</v>
      </c>
      <c r="C155" s="1" t="s">
        <v>17</v>
      </c>
      <c r="D155" s="1" t="s">
        <v>263</v>
      </c>
      <c r="E155" s="1"/>
      <c r="F155" s="1" t="s">
        <v>27</v>
      </c>
      <c r="G155" s="1" t="s">
        <v>80</v>
      </c>
    </row>
    <row r="156" spans="1:7" ht="50">
      <c r="A156" s="20">
        <v>65861</v>
      </c>
      <c r="B156" s="1" t="s">
        <v>311</v>
      </c>
      <c r="C156" s="1" t="s">
        <v>17</v>
      </c>
      <c r="D156" s="1" t="s">
        <v>263</v>
      </c>
      <c r="E156" s="1"/>
      <c r="F156" s="1" t="s">
        <v>17</v>
      </c>
      <c r="G156" s="1" t="s">
        <v>173</v>
      </c>
    </row>
    <row r="157" spans="1:7" ht="162.5">
      <c r="A157" s="26">
        <v>10073504</v>
      </c>
      <c r="B157" s="1" t="s">
        <v>312</v>
      </c>
      <c r="C157" s="1" t="s">
        <v>313</v>
      </c>
      <c r="D157" s="1" t="s">
        <v>263</v>
      </c>
      <c r="E157" s="1"/>
      <c r="F157" s="1" t="s">
        <v>314</v>
      </c>
      <c r="G157" s="1" t="s">
        <v>73</v>
      </c>
    </row>
    <row r="158" spans="1:7" ht="121.5" customHeight="1">
      <c r="A158" s="20">
        <v>10073503</v>
      </c>
      <c r="B158" s="1" t="s">
        <v>315</v>
      </c>
      <c r="C158" s="1" t="s">
        <v>316</v>
      </c>
      <c r="D158" s="1" t="s">
        <v>263</v>
      </c>
      <c r="E158" s="1"/>
      <c r="F158" s="1" t="s">
        <v>317</v>
      </c>
      <c r="G158" s="1" t="s">
        <v>73</v>
      </c>
    </row>
    <row r="159" spans="1:7" ht="137.5">
      <c r="A159" s="4" t="s">
        <v>231</v>
      </c>
      <c r="B159" s="21" t="s">
        <v>318</v>
      </c>
      <c r="D159" s="1" t="s">
        <v>90</v>
      </c>
      <c r="E159" s="1"/>
      <c r="F159" s="1" t="s">
        <v>319</v>
      </c>
      <c r="G159" s="1" t="s">
        <v>73</v>
      </c>
    </row>
    <row r="160" spans="1:7" ht="25">
      <c r="A160" s="24" t="s">
        <v>231</v>
      </c>
      <c r="B160" s="4" t="s">
        <v>320</v>
      </c>
      <c r="C160" s="1" t="s">
        <v>233</v>
      </c>
      <c r="D160" s="1" t="s">
        <v>90</v>
      </c>
      <c r="E160" s="1"/>
      <c r="F160" s="1"/>
      <c r="G160" s="1"/>
    </row>
    <row r="161" spans="1:7" ht="150">
      <c r="A161" s="24" t="s">
        <v>231</v>
      </c>
      <c r="B161" s="4" t="s">
        <v>321</v>
      </c>
      <c r="C161" s="1" t="s">
        <v>322</v>
      </c>
      <c r="D161" s="1" t="s">
        <v>16</v>
      </c>
      <c r="E161" s="1"/>
      <c r="F161" s="1" t="s">
        <v>323</v>
      </c>
      <c r="G161" s="1" t="s">
        <v>324</v>
      </c>
    </row>
    <row r="162" spans="1:7" ht="75">
      <c r="A162" s="21">
        <v>172554</v>
      </c>
      <c r="B162" s="4" t="s">
        <v>325</v>
      </c>
      <c r="C162" s="1" t="s">
        <v>218</v>
      </c>
      <c r="D162" s="4" t="s">
        <v>90</v>
      </c>
      <c r="E162" s="4"/>
      <c r="F162" s="1" t="s">
        <v>17</v>
      </c>
      <c r="G162" s="1" t="s">
        <v>326</v>
      </c>
    </row>
    <row r="163" spans="1:7" ht="37.5">
      <c r="A163" s="21">
        <v>18615</v>
      </c>
      <c r="B163" s="4" t="s">
        <v>327</v>
      </c>
      <c r="C163" s="1" t="s">
        <v>328</v>
      </c>
      <c r="D163" s="4" t="s">
        <v>90</v>
      </c>
      <c r="E163" s="4"/>
      <c r="F163" s="1" t="s">
        <v>27</v>
      </c>
      <c r="G163" s="1" t="s">
        <v>260</v>
      </c>
    </row>
    <row r="164" spans="1:7" ht="237.5">
      <c r="A164" s="21">
        <v>10068298</v>
      </c>
      <c r="B164" s="1" t="s">
        <v>329</v>
      </c>
      <c r="C164" s="1" t="s">
        <v>17</v>
      </c>
      <c r="D164" s="1" t="s">
        <v>330</v>
      </c>
      <c r="E164" s="1"/>
      <c r="F164" s="1" t="s">
        <v>136</v>
      </c>
      <c r="G164" s="1" t="s">
        <v>137</v>
      </c>
    </row>
    <row r="165" spans="1:7" ht="100">
      <c r="A165" s="21">
        <v>10068895</v>
      </c>
      <c r="B165" s="1" t="s">
        <v>331</v>
      </c>
      <c r="C165" s="1" t="s">
        <v>17</v>
      </c>
      <c r="D165" s="1" t="s">
        <v>330</v>
      </c>
      <c r="E165" s="1"/>
      <c r="F165" s="1" t="s">
        <v>332</v>
      </c>
      <c r="G165" s="1" t="s">
        <v>46</v>
      </c>
    </row>
    <row r="166" spans="1:7" ht="75">
      <c r="A166" s="23">
        <v>10068782</v>
      </c>
      <c r="B166" s="1" t="s">
        <v>333</v>
      </c>
      <c r="C166" s="1" t="s">
        <v>17</v>
      </c>
      <c r="D166" s="1" t="s">
        <v>330</v>
      </c>
      <c r="E166" s="1"/>
      <c r="F166" s="1" t="s">
        <v>334</v>
      </c>
      <c r="G166" s="1" t="s">
        <v>73</v>
      </c>
    </row>
    <row r="167" spans="1:7" ht="37.5">
      <c r="A167" s="23">
        <v>10068783</v>
      </c>
      <c r="B167" s="1" t="s">
        <v>335</v>
      </c>
      <c r="C167" s="1" t="s">
        <v>17</v>
      </c>
      <c r="D167" s="1" t="s">
        <v>330</v>
      </c>
      <c r="E167" s="1"/>
      <c r="F167" s="1" t="s">
        <v>17</v>
      </c>
      <c r="G167" s="1" t="s">
        <v>73</v>
      </c>
    </row>
    <row r="168" spans="1:7" ht="25">
      <c r="A168" s="1">
        <v>66337</v>
      </c>
      <c r="B168" s="1" t="s">
        <v>336</v>
      </c>
      <c r="C168" s="1" t="s">
        <v>337</v>
      </c>
      <c r="D168" s="1" t="s">
        <v>330</v>
      </c>
      <c r="E168" s="1"/>
      <c r="F168" s="1" t="s">
        <v>17</v>
      </c>
      <c r="G168" s="1" t="s">
        <v>46</v>
      </c>
    </row>
    <row r="169" spans="1:7" ht="50">
      <c r="A169" s="1">
        <v>17224</v>
      </c>
      <c r="B169" s="1" t="s">
        <v>338</v>
      </c>
      <c r="C169" s="1" t="s">
        <v>17</v>
      </c>
      <c r="D169" s="1" t="s">
        <v>330</v>
      </c>
      <c r="E169" s="1"/>
      <c r="F169" s="1" t="s">
        <v>339</v>
      </c>
      <c r="G169" s="1" t="s">
        <v>31</v>
      </c>
    </row>
    <row r="170" spans="1:7" ht="50">
      <c r="A170" s="1">
        <v>65253</v>
      </c>
      <c r="B170" s="1" t="s">
        <v>340</v>
      </c>
      <c r="C170" s="1" t="s">
        <v>111</v>
      </c>
      <c r="D170" s="1" t="s">
        <v>90</v>
      </c>
      <c r="E170" s="1"/>
      <c r="F170" s="1" t="s">
        <v>112</v>
      </c>
      <c r="G170" s="1" t="s">
        <v>31</v>
      </c>
    </row>
    <row r="171" spans="1:7" ht="25">
      <c r="A171" s="24" t="s">
        <v>231</v>
      </c>
      <c r="B171" s="1" t="s">
        <v>341</v>
      </c>
      <c r="C171" s="1" t="s">
        <v>233</v>
      </c>
      <c r="D171" s="1" t="s">
        <v>90</v>
      </c>
      <c r="E171" s="1"/>
      <c r="F171" s="1"/>
      <c r="G171" s="1"/>
    </row>
    <row r="172" spans="1:7" ht="12.5">
      <c r="B172" s="1"/>
      <c r="D172" s="1"/>
      <c r="E172" s="1"/>
      <c r="F172" s="1"/>
      <c r="G172" s="1"/>
    </row>
    <row r="173" spans="1:7" ht="12.5">
      <c r="B173" s="1"/>
      <c r="D173" s="1"/>
      <c r="E173" s="1"/>
      <c r="F173" s="1"/>
      <c r="G173" s="1"/>
    </row>
    <row r="174" spans="1:7" ht="12.5">
      <c r="B174" s="1"/>
      <c r="D174" s="1"/>
      <c r="E174" s="1"/>
      <c r="F174" s="1"/>
      <c r="G174" s="1"/>
    </row>
  </sheetData>
  <autoFilter ref="A5:G5" xr:uid="{7311B81F-F744-B644-B455-E6BD1284609A}"/>
  <mergeCells count="4">
    <mergeCell ref="B1:F1"/>
    <mergeCell ref="B2:F2"/>
    <mergeCell ref="B3:F3"/>
    <mergeCell ref="B4:F4"/>
  </mergeCells>
  <phoneticPr fontId="4" type="noConversion"/>
  <conditionalFormatting sqref="A6:G179">
    <cfRule type="expression" dxfId="7" priority="2" stopIfTrue="1">
      <formula>MOD(ROW(),2)=0</formula>
    </cfRule>
  </conditionalFormatting>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73CE1-B90A-4CB6-894D-BDE01D867CCF}">
  <dimension ref="A1:F346"/>
  <sheetViews>
    <sheetView workbookViewId="0">
      <selection activeCell="B5" sqref="B5"/>
    </sheetView>
  </sheetViews>
  <sheetFormatPr defaultColWidth="11.453125" defaultRowHeight="12.5"/>
  <cols>
    <col min="1" max="1" width="25" style="31" customWidth="1"/>
    <col min="2" max="2" width="43.1796875" customWidth="1"/>
    <col min="3" max="3" width="55.1796875" customWidth="1"/>
    <col min="4" max="4" width="18.453125" style="12" bestFit="1" customWidth="1"/>
    <col min="5" max="5" width="41.1796875" style="12" customWidth="1"/>
  </cols>
  <sheetData>
    <row r="1" spans="1:6" ht="13" thickBot="1">
      <c r="A1" s="53" t="s">
        <v>342</v>
      </c>
      <c r="B1" t="s">
        <v>343</v>
      </c>
    </row>
    <row r="2" spans="1:6" ht="14">
      <c r="A2" s="29" t="s">
        <v>0</v>
      </c>
      <c r="B2" t="s">
        <v>344</v>
      </c>
    </row>
    <row r="3" spans="1:6" ht="14">
      <c r="A3" s="30" t="s">
        <v>2</v>
      </c>
      <c r="B3" t="s">
        <v>345</v>
      </c>
    </row>
    <row r="4" spans="1:6">
      <c r="A4"/>
    </row>
    <row r="5" spans="1:6" ht="39" customHeight="1" thickBot="1">
      <c r="B5" s="54" t="s">
        <v>346</v>
      </c>
      <c r="C5" s="54" t="s">
        <v>347</v>
      </c>
      <c r="D5" s="55" t="s">
        <v>348</v>
      </c>
      <c r="E5" s="55" t="s">
        <v>349</v>
      </c>
    </row>
    <row r="6" spans="1:6" ht="73.5" customHeight="1" thickBot="1">
      <c r="A6" s="32" t="s">
        <v>350</v>
      </c>
      <c r="B6" s="50" t="s">
        <v>351</v>
      </c>
      <c r="C6" s="33" t="e">
        <f>+VLOOKUP(B6,$A$9:$E$360,3,FALSE)</f>
        <v>#N/A</v>
      </c>
      <c r="D6" s="33" t="e">
        <f>+VLOOKUP(B6,$A$9:$E$399,4,FALSE)</f>
        <v>#N/A</v>
      </c>
      <c r="E6" s="34" t="e">
        <f>+VLOOKUP(B6,$A$9:$E$399,5,FALSE)</f>
        <v>#N/A</v>
      </c>
    </row>
    <row r="7" spans="1:6" ht="32.25" customHeight="1">
      <c r="A7" s="57"/>
      <c r="B7" s="57"/>
      <c r="C7" s="58"/>
      <c r="D7" s="58"/>
      <c r="E7" s="58"/>
    </row>
    <row r="8" spans="1:6" ht="71.25" customHeight="1">
      <c r="A8" s="35" t="s">
        <v>352</v>
      </c>
      <c r="B8" s="36" t="s">
        <v>353</v>
      </c>
      <c r="C8" s="37" t="s">
        <v>354</v>
      </c>
      <c r="D8" s="37" t="s">
        <v>355</v>
      </c>
      <c r="E8" s="38" t="s">
        <v>356</v>
      </c>
    </row>
    <row r="9" spans="1:6">
      <c r="A9" s="39">
        <v>17047</v>
      </c>
      <c r="B9" s="40" t="s">
        <v>357</v>
      </c>
      <c r="C9" s="41" t="s">
        <v>358</v>
      </c>
      <c r="D9" s="42">
        <v>10053715</v>
      </c>
      <c r="E9" s="43"/>
      <c r="F9" t="s">
        <v>144</v>
      </c>
    </row>
    <row r="10" spans="1:6">
      <c r="A10" s="39">
        <v>237970</v>
      </c>
      <c r="B10" s="40" t="s">
        <v>359</v>
      </c>
      <c r="C10" s="41" t="s">
        <v>257</v>
      </c>
      <c r="D10" s="42">
        <v>65205</v>
      </c>
      <c r="E10" s="43"/>
      <c r="F10" t="s">
        <v>144</v>
      </c>
    </row>
    <row r="11" spans="1:6">
      <c r="A11" s="39">
        <v>278049</v>
      </c>
      <c r="B11" s="40" t="s">
        <v>360</v>
      </c>
      <c r="C11" s="41" t="s">
        <v>361</v>
      </c>
      <c r="D11" s="42">
        <v>10068789</v>
      </c>
      <c r="E11" s="51" t="s">
        <v>362</v>
      </c>
      <c r="F11" t="s">
        <v>144</v>
      </c>
    </row>
    <row r="12" spans="1:6">
      <c r="A12" s="39">
        <v>83182</v>
      </c>
      <c r="B12" s="40" t="s">
        <v>363</v>
      </c>
      <c r="C12" s="41" t="s">
        <v>364</v>
      </c>
      <c r="D12" s="42">
        <v>10054195</v>
      </c>
      <c r="E12" s="43"/>
      <c r="F12" t="s">
        <v>144</v>
      </c>
    </row>
    <row r="13" spans="1:6">
      <c r="A13" s="39">
        <v>72326</v>
      </c>
      <c r="B13" s="40" t="s">
        <v>365</v>
      </c>
      <c r="C13" s="41" t="s">
        <v>185</v>
      </c>
      <c r="D13" s="42">
        <v>10070315</v>
      </c>
      <c r="E13" s="43"/>
      <c r="F13" t="s">
        <v>144</v>
      </c>
    </row>
    <row r="14" spans="1:6">
      <c r="A14" s="39">
        <v>65752</v>
      </c>
      <c r="B14" s="40" t="s">
        <v>366</v>
      </c>
      <c r="C14" s="41" t="s">
        <v>211</v>
      </c>
      <c r="D14" s="42">
        <v>17241</v>
      </c>
      <c r="E14" s="43" t="s">
        <v>367</v>
      </c>
      <c r="F14" t="s">
        <v>144</v>
      </c>
    </row>
    <row r="15" spans="1:6">
      <c r="A15" s="39">
        <v>65579</v>
      </c>
      <c r="B15" s="44" t="s">
        <v>368</v>
      </c>
      <c r="C15" s="43" t="s">
        <v>269</v>
      </c>
      <c r="D15" s="42">
        <v>65240</v>
      </c>
      <c r="E15" s="43"/>
      <c r="F15" t="s">
        <v>144</v>
      </c>
    </row>
    <row r="16" spans="1:6">
      <c r="A16" s="39">
        <v>65392</v>
      </c>
      <c r="B16" s="40" t="s">
        <v>369</v>
      </c>
      <c r="C16" s="41" t="s">
        <v>284</v>
      </c>
      <c r="D16" s="45">
        <v>10053715</v>
      </c>
      <c r="E16" s="43" t="s">
        <v>370</v>
      </c>
      <c r="F16" t="s">
        <v>144</v>
      </c>
    </row>
    <row r="17" spans="1:6">
      <c r="A17" s="39">
        <v>65136</v>
      </c>
      <c r="B17" s="40" t="s">
        <v>371</v>
      </c>
      <c r="C17" s="41" t="s">
        <v>372</v>
      </c>
      <c r="D17" s="42" t="s">
        <v>144</v>
      </c>
      <c r="E17" s="43"/>
      <c r="F17" t="s">
        <v>144</v>
      </c>
    </row>
    <row r="18" spans="1:6">
      <c r="A18" s="39">
        <v>65131</v>
      </c>
      <c r="B18" s="40" t="s">
        <v>373</v>
      </c>
      <c r="C18" s="41" t="s">
        <v>374</v>
      </c>
      <c r="D18" s="42">
        <v>10073504</v>
      </c>
      <c r="E18" s="52" t="s">
        <v>375</v>
      </c>
      <c r="F18" t="s">
        <v>144</v>
      </c>
    </row>
    <row r="19" spans="1:6">
      <c r="A19" s="39">
        <v>65125</v>
      </c>
      <c r="B19" s="40" t="s">
        <v>376</v>
      </c>
      <c r="C19" s="41" t="s">
        <v>377</v>
      </c>
      <c r="D19" s="42" t="s">
        <v>144</v>
      </c>
      <c r="E19" s="43"/>
      <c r="F19" t="s">
        <v>144</v>
      </c>
    </row>
    <row r="20" spans="1:6">
      <c r="A20" s="39">
        <v>17100</v>
      </c>
      <c r="B20" s="40" t="s">
        <v>378</v>
      </c>
      <c r="C20" s="41" t="s">
        <v>379</v>
      </c>
      <c r="D20" s="42">
        <v>65241</v>
      </c>
      <c r="E20" s="43"/>
      <c r="F20" t="s">
        <v>144</v>
      </c>
    </row>
    <row r="21" spans="1:6">
      <c r="A21" s="39">
        <v>17011</v>
      </c>
      <c r="B21" s="40" t="s">
        <v>380</v>
      </c>
      <c r="C21" s="41" t="s">
        <v>32</v>
      </c>
      <c r="D21" s="42">
        <v>65556</v>
      </c>
      <c r="E21" s="43"/>
      <c r="F21" t="s">
        <v>144</v>
      </c>
    </row>
    <row r="22" spans="1:6">
      <c r="A22" s="39">
        <v>17219</v>
      </c>
      <c r="B22" s="40" t="s">
        <v>381</v>
      </c>
      <c r="C22" s="41" t="s">
        <v>358</v>
      </c>
      <c r="D22" s="42">
        <v>10053715</v>
      </c>
      <c r="E22" s="43"/>
      <c r="F22" t="s">
        <v>144</v>
      </c>
    </row>
    <row r="23" spans="1:6">
      <c r="A23" s="39">
        <v>17220</v>
      </c>
      <c r="B23" s="40" t="s">
        <v>382</v>
      </c>
      <c r="C23" s="41" t="s">
        <v>358</v>
      </c>
      <c r="D23" s="42">
        <v>10053715</v>
      </c>
      <c r="E23" s="43"/>
      <c r="F23" t="s">
        <v>144</v>
      </c>
    </row>
    <row r="24" spans="1:6">
      <c r="A24" s="39">
        <v>18609</v>
      </c>
      <c r="B24" s="40" t="s">
        <v>383</v>
      </c>
      <c r="C24" s="41" t="s">
        <v>358</v>
      </c>
      <c r="D24" s="42">
        <v>10053715</v>
      </c>
      <c r="E24" s="43"/>
      <c r="F24" t="s">
        <v>144</v>
      </c>
    </row>
    <row r="25" spans="1:6">
      <c r="A25" s="39">
        <v>66187</v>
      </c>
      <c r="B25" s="40" t="s">
        <v>384</v>
      </c>
      <c r="C25" s="41" t="s">
        <v>358</v>
      </c>
      <c r="D25" s="42">
        <v>10053715</v>
      </c>
      <c r="E25" s="43"/>
      <c r="F25" t="s">
        <v>144</v>
      </c>
    </row>
    <row r="26" spans="1:6">
      <c r="A26" s="39">
        <v>66339</v>
      </c>
      <c r="B26" s="40" t="s">
        <v>385</v>
      </c>
      <c r="C26" s="41" t="s">
        <v>358</v>
      </c>
      <c r="D26" s="42">
        <v>10053715</v>
      </c>
      <c r="E26" s="43"/>
      <c r="F26" t="s">
        <v>144</v>
      </c>
    </row>
    <row r="27" spans="1:6">
      <c r="A27" s="39">
        <v>66340</v>
      </c>
      <c r="B27" s="40" t="s">
        <v>386</v>
      </c>
      <c r="C27" s="41" t="s">
        <v>358</v>
      </c>
      <c r="D27" s="42">
        <v>10053715</v>
      </c>
      <c r="E27" s="43"/>
      <c r="F27" t="s">
        <v>144</v>
      </c>
    </row>
    <row r="28" spans="1:6">
      <c r="A28" s="39">
        <v>66341</v>
      </c>
      <c r="B28" s="40" t="s">
        <v>387</v>
      </c>
      <c r="C28" s="41" t="s">
        <v>358</v>
      </c>
      <c r="D28" s="42">
        <v>10053715</v>
      </c>
      <c r="E28" s="43"/>
      <c r="F28" t="s">
        <v>144</v>
      </c>
    </row>
    <row r="29" spans="1:6">
      <c r="A29" s="39">
        <v>65865</v>
      </c>
      <c r="B29" s="40" t="s">
        <v>388</v>
      </c>
      <c r="C29" s="41" t="s">
        <v>389</v>
      </c>
      <c r="D29" s="42">
        <v>10053740</v>
      </c>
      <c r="E29" s="43" t="s">
        <v>390</v>
      </c>
      <c r="F29" t="s">
        <v>144</v>
      </c>
    </row>
    <row r="30" spans="1:6">
      <c r="A30" s="39">
        <v>65877</v>
      </c>
      <c r="B30" s="40" t="s">
        <v>391</v>
      </c>
      <c r="C30" s="41" t="s">
        <v>389</v>
      </c>
      <c r="D30" s="42">
        <v>10053740</v>
      </c>
      <c r="E30" s="43" t="s">
        <v>390</v>
      </c>
      <c r="F30" t="s">
        <v>144</v>
      </c>
    </row>
    <row r="31" spans="1:6" ht="14.5">
      <c r="A31" s="39">
        <v>16928</v>
      </c>
      <c r="B31" s="46" t="s">
        <v>392</v>
      </c>
      <c r="C31" s="41" t="s">
        <v>389</v>
      </c>
      <c r="D31" s="42">
        <v>10053740</v>
      </c>
      <c r="E31" s="43" t="s">
        <v>390</v>
      </c>
      <c r="F31" t="s">
        <v>144</v>
      </c>
    </row>
    <row r="32" spans="1:6">
      <c r="A32" s="39">
        <v>16930</v>
      </c>
      <c r="B32" s="40" t="s">
        <v>393</v>
      </c>
      <c r="C32" s="41" t="s">
        <v>389</v>
      </c>
      <c r="D32" s="42">
        <v>10053740</v>
      </c>
      <c r="E32" s="43" t="s">
        <v>390</v>
      </c>
      <c r="F32" t="s">
        <v>144</v>
      </c>
    </row>
    <row r="33" spans="1:6">
      <c r="A33" s="39">
        <v>16862</v>
      </c>
      <c r="B33" s="40" t="s">
        <v>394</v>
      </c>
      <c r="C33" s="41" t="s">
        <v>389</v>
      </c>
      <c r="D33" s="42">
        <v>10053740</v>
      </c>
      <c r="E33" s="43" t="s">
        <v>390</v>
      </c>
      <c r="F33" t="s">
        <v>144</v>
      </c>
    </row>
    <row r="34" spans="1:6">
      <c r="A34" s="39">
        <v>16864</v>
      </c>
      <c r="B34" s="40" t="s">
        <v>395</v>
      </c>
      <c r="C34" s="41" t="s">
        <v>389</v>
      </c>
      <c r="D34" s="42">
        <v>10053740</v>
      </c>
      <c r="E34" s="43" t="s">
        <v>390</v>
      </c>
      <c r="F34" t="s">
        <v>144</v>
      </c>
    </row>
    <row r="35" spans="1:6">
      <c r="A35" s="39">
        <v>16929</v>
      </c>
      <c r="B35" s="40" t="s">
        <v>396</v>
      </c>
      <c r="C35" s="41" t="s">
        <v>389</v>
      </c>
      <c r="D35" s="42">
        <v>10053740</v>
      </c>
      <c r="E35" s="43" t="s">
        <v>390</v>
      </c>
      <c r="F35" t="s">
        <v>144</v>
      </c>
    </row>
    <row r="36" spans="1:6">
      <c r="A36" s="39">
        <v>16960</v>
      </c>
      <c r="B36" s="40" t="s">
        <v>397</v>
      </c>
      <c r="C36" s="41" t="s">
        <v>389</v>
      </c>
      <c r="D36" s="42">
        <v>10053740</v>
      </c>
      <c r="E36" s="43" t="s">
        <v>390</v>
      </c>
      <c r="F36" t="s">
        <v>144</v>
      </c>
    </row>
    <row r="37" spans="1:6">
      <c r="A37" s="39">
        <v>16876</v>
      </c>
      <c r="B37" s="40" t="s">
        <v>398</v>
      </c>
      <c r="C37" s="41" t="s">
        <v>389</v>
      </c>
      <c r="D37" s="42">
        <v>10053740</v>
      </c>
      <c r="E37" s="43" t="s">
        <v>390</v>
      </c>
      <c r="F37" t="s">
        <v>144</v>
      </c>
    </row>
    <row r="38" spans="1:6">
      <c r="A38" s="39">
        <v>16865</v>
      </c>
      <c r="B38" s="40" t="s">
        <v>399</v>
      </c>
      <c r="C38" s="41" t="s">
        <v>389</v>
      </c>
      <c r="D38" s="42">
        <v>10053740</v>
      </c>
      <c r="E38" s="43" t="s">
        <v>390</v>
      </c>
      <c r="F38" t="s">
        <v>144</v>
      </c>
    </row>
    <row r="39" spans="1:6">
      <c r="A39" s="39">
        <v>16870</v>
      </c>
      <c r="B39" s="40" t="s">
        <v>400</v>
      </c>
      <c r="C39" s="41" t="s">
        <v>389</v>
      </c>
      <c r="D39" s="42">
        <v>10053740</v>
      </c>
      <c r="E39" s="43" t="s">
        <v>390</v>
      </c>
      <c r="F39" t="s">
        <v>144</v>
      </c>
    </row>
    <row r="40" spans="1:6">
      <c r="A40" s="39">
        <v>65830</v>
      </c>
      <c r="B40" s="40" t="s">
        <v>401</v>
      </c>
      <c r="C40" s="41" t="s">
        <v>389</v>
      </c>
      <c r="D40" s="42">
        <v>10053740</v>
      </c>
      <c r="E40" s="43" t="s">
        <v>390</v>
      </c>
      <c r="F40" t="s">
        <v>144</v>
      </c>
    </row>
    <row r="41" spans="1:6">
      <c r="A41" s="39">
        <v>16871</v>
      </c>
      <c r="B41" s="40" t="s">
        <v>402</v>
      </c>
      <c r="C41" s="41" t="s">
        <v>389</v>
      </c>
      <c r="D41" s="42">
        <v>10053740</v>
      </c>
      <c r="E41" s="43" t="s">
        <v>390</v>
      </c>
      <c r="F41" t="s">
        <v>144</v>
      </c>
    </row>
    <row r="42" spans="1:6">
      <c r="A42" s="39">
        <v>17105</v>
      </c>
      <c r="B42" s="40" t="s">
        <v>403</v>
      </c>
      <c r="C42" s="41" t="s">
        <v>389</v>
      </c>
      <c r="D42" s="42">
        <v>10053740</v>
      </c>
      <c r="E42" s="43" t="s">
        <v>390</v>
      </c>
      <c r="F42" t="s">
        <v>144</v>
      </c>
    </row>
    <row r="43" spans="1:6">
      <c r="A43" s="39">
        <v>16931</v>
      </c>
      <c r="B43" s="40" t="s">
        <v>404</v>
      </c>
      <c r="C43" s="41" t="s">
        <v>389</v>
      </c>
      <c r="D43" s="42">
        <v>10053740</v>
      </c>
      <c r="E43" s="43" t="s">
        <v>390</v>
      </c>
      <c r="F43" t="s">
        <v>144</v>
      </c>
    </row>
    <row r="44" spans="1:6">
      <c r="A44" s="39">
        <v>17141</v>
      </c>
      <c r="B44" s="40" t="s">
        <v>405</v>
      </c>
      <c r="C44" s="41" t="s">
        <v>389</v>
      </c>
      <c r="D44" s="42">
        <v>10053740</v>
      </c>
      <c r="E44" s="43" t="s">
        <v>390</v>
      </c>
      <c r="F44" t="s">
        <v>144</v>
      </c>
    </row>
    <row r="45" spans="1:6">
      <c r="A45" s="39">
        <v>17165</v>
      </c>
      <c r="B45" s="40" t="s">
        <v>406</v>
      </c>
      <c r="C45" s="41" t="s">
        <v>389</v>
      </c>
      <c r="D45" s="42">
        <v>10053740</v>
      </c>
      <c r="E45" s="43" t="s">
        <v>390</v>
      </c>
      <c r="F45" t="s">
        <v>144</v>
      </c>
    </row>
    <row r="46" spans="1:6">
      <c r="A46" s="39">
        <v>17090</v>
      </c>
      <c r="B46" s="40" t="s">
        <v>407</v>
      </c>
      <c r="C46" s="41" t="s">
        <v>389</v>
      </c>
      <c r="D46" s="42">
        <v>10053740</v>
      </c>
      <c r="E46" s="43" t="s">
        <v>390</v>
      </c>
      <c r="F46" t="s">
        <v>144</v>
      </c>
    </row>
    <row r="47" spans="1:6">
      <c r="A47" s="39">
        <v>17272</v>
      </c>
      <c r="B47" s="40" t="s">
        <v>408</v>
      </c>
      <c r="C47" s="41" t="s">
        <v>389</v>
      </c>
      <c r="D47" s="42">
        <v>10053740</v>
      </c>
      <c r="E47" s="43" t="s">
        <v>390</v>
      </c>
      <c r="F47" t="s">
        <v>144</v>
      </c>
    </row>
    <row r="48" spans="1:6">
      <c r="A48" s="39">
        <v>149652</v>
      </c>
      <c r="B48" s="40" t="s">
        <v>409</v>
      </c>
      <c r="C48" s="41" t="s">
        <v>389</v>
      </c>
      <c r="D48" s="42">
        <v>10053740</v>
      </c>
      <c r="E48" s="43" t="s">
        <v>390</v>
      </c>
      <c r="F48" t="s">
        <v>144</v>
      </c>
    </row>
    <row r="49" spans="1:6">
      <c r="A49" s="39">
        <v>16866</v>
      </c>
      <c r="B49" s="40" t="s">
        <v>410</v>
      </c>
      <c r="C49" s="41" t="s">
        <v>389</v>
      </c>
      <c r="D49" s="42">
        <v>10053740</v>
      </c>
      <c r="E49" s="43" t="s">
        <v>390</v>
      </c>
      <c r="F49" t="s">
        <v>144</v>
      </c>
    </row>
    <row r="50" spans="1:6">
      <c r="A50" s="39">
        <v>149650</v>
      </c>
      <c r="B50" s="40" t="s">
        <v>411</v>
      </c>
      <c r="C50" s="41" t="s">
        <v>389</v>
      </c>
      <c r="D50" s="42">
        <v>10053740</v>
      </c>
      <c r="E50" s="43" t="s">
        <v>390</v>
      </c>
      <c r="F50" t="s">
        <v>144</v>
      </c>
    </row>
    <row r="51" spans="1:6">
      <c r="A51" s="39">
        <v>65870</v>
      </c>
      <c r="B51" s="40" t="s">
        <v>412</v>
      </c>
      <c r="C51" s="41" t="s">
        <v>389</v>
      </c>
      <c r="D51" s="42">
        <v>10053740</v>
      </c>
      <c r="E51" s="43" t="s">
        <v>390</v>
      </c>
      <c r="F51" t="s">
        <v>144</v>
      </c>
    </row>
    <row r="52" spans="1:6">
      <c r="A52" s="39">
        <v>16981</v>
      </c>
      <c r="B52" s="40" t="s">
        <v>413</v>
      </c>
      <c r="C52" s="41" t="s">
        <v>389</v>
      </c>
      <c r="D52" s="42">
        <v>10053740</v>
      </c>
      <c r="E52" s="43" t="s">
        <v>390</v>
      </c>
      <c r="F52" t="s">
        <v>144</v>
      </c>
    </row>
    <row r="53" spans="1:6">
      <c r="A53" s="39">
        <v>17006</v>
      </c>
      <c r="B53" s="40" t="s">
        <v>414</v>
      </c>
      <c r="C53" s="41" t="s">
        <v>389</v>
      </c>
      <c r="D53" s="42">
        <v>10053740</v>
      </c>
      <c r="E53" s="43" t="s">
        <v>390</v>
      </c>
      <c r="F53" t="s">
        <v>144</v>
      </c>
    </row>
    <row r="54" spans="1:6">
      <c r="A54" s="39">
        <v>17370</v>
      </c>
      <c r="B54" s="40" t="s">
        <v>415</v>
      </c>
      <c r="C54" s="41" t="s">
        <v>389</v>
      </c>
      <c r="D54" s="42">
        <v>10053740</v>
      </c>
      <c r="E54" s="43" t="s">
        <v>390</v>
      </c>
      <c r="F54" t="s">
        <v>144</v>
      </c>
    </row>
    <row r="55" spans="1:6">
      <c r="A55" s="39">
        <v>16867</v>
      </c>
      <c r="B55" s="40" t="s">
        <v>416</v>
      </c>
      <c r="C55" s="41" t="s">
        <v>389</v>
      </c>
      <c r="D55" s="42">
        <v>10053740</v>
      </c>
      <c r="E55" s="43" t="s">
        <v>390</v>
      </c>
      <c r="F55" t="s">
        <v>144</v>
      </c>
    </row>
    <row r="56" spans="1:6">
      <c r="A56" s="39">
        <v>16868</v>
      </c>
      <c r="B56" s="40" t="s">
        <v>417</v>
      </c>
      <c r="C56" s="41" t="s">
        <v>389</v>
      </c>
      <c r="D56" s="42">
        <v>10053740</v>
      </c>
      <c r="E56" s="43" t="s">
        <v>390</v>
      </c>
      <c r="F56" t="s">
        <v>144</v>
      </c>
    </row>
    <row r="57" spans="1:6">
      <c r="A57" s="39">
        <v>17273</v>
      </c>
      <c r="B57" s="40" t="s">
        <v>418</v>
      </c>
      <c r="C57" s="41" t="s">
        <v>389</v>
      </c>
      <c r="D57" s="42">
        <v>10053740</v>
      </c>
      <c r="E57" s="43" t="s">
        <v>390</v>
      </c>
      <c r="F57" t="s">
        <v>144</v>
      </c>
    </row>
    <row r="58" spans="1:6">
      <c r="A58" s="39">
        <v>65798</v>
      </c>
      <c r="B58" s="40" t="s">
        <v>419</v>
      </c>
      <c r="C58" s="41" t="s">
        <v>389</v>
      </c>
      <c r="D58" s="42">
        <v>10053740</v>
      </c>
      <c r="E58" s="43" t="s">
        <v>390</v>
      </c>
      <c r="F58" t="s">
        <v>144</v>
      </c>
    </row>
    <row r="59" spans="1:6">
      <c r="A59" s="39">
        <v>65819</v>
      </c>
      <c r="B59" s="40" t="s">
        <v>420</v>
      </c>
      <c r="C59" s="41" t="s">
        <v>389</v>
      </c>
      <c r="D59" s="42">
        <v>10053740</v>
      </c>
      <c r="E59" s="43" t="s">
        <v>390</v>
      </c>
      <c r="F59" t="s">
        <v>144</v>
      </c>
    </row>
    <row r="60" spans="1:6">
      <c r="A60" s="39">
        <v>65881</v>
      </c>
      <c r="B60" s="40" t="s">
        <v>421</v>
      </c>
      <c r="C60" s="41" t="s">
        <v>389</v>
      </c>
      <c r="D60" s="42">
        <v>10053740</v>
      </c>
      <c r="E60" s="43" t="s">
        <v>390</v>
      </c>
      <c r="F60" t="s">
        <v>144</v>
      </c>
    </row>
    <row r="61" spans="1:6">
      <c r="A61" s="39">
        <v>65882</v>
      </c>
      <c r="B61" s="40" t="s">
        <v>422</v>
      </c>
      <c r="C61" s="41" t="s">
        <v>389</v>
      </c>
      <c r="D61" s="42">
        <v>10053740</v>
      </c>
      <c r="E61" s="43" t="s">
        <v>390</v>
      </c>
      <c r="F61" t="s">
        <v>144</v>
      </c>
    </row>
    <row r="62" spans="1:6">
      <c r="A62" s="39">
        <v>65895</v>
      </c>
      <c r="B62" s="40" t="s">
        <v>423</v>
      </c>
      <c r="C62" s="41" t="s">
        <v>389</v>
      </c>
      <c r="D62" s="42">
        <v>10053740</v>
      </c>
      <c r="E62" s="43" t="s">
        <v>390</v>
      </c>
      <c r="F62" t="s">
        <v>144</v>
      </c>
    </row>
    <row r="63" spans="1:6">
      <c r="A63" s="39">
        <v>65897</v>
      </c>
      <c r="B63" s="40" t="s">
        <v>424</v>
      </c>
      <c r="C63" s="41" t="s">
        <v>389</v>
      </c>
      <c r="D63" s="42">
        <v>10053740</v>
      </c>
      <c r="E63" s="43" t="s">
        <v>390</v>
      </c>
      <c r="F63" t="s">
        <v>144</v>
      </c>
    </row>
    <row r="64" spans="1:6">
      <c r="A64" s="39">
        <v>65899</v>
      </c>
      <c r="B64" s="40" t="s">
        <v>425</v>
      </c>
      <c r="C64" s="41" t="s">
        <v>389</v>
      </c>
      <c r="D64" s="42">
        <v>10053740</v>
      </c>
      <c r="E64" s="43" t="s">
        <v>390</v>
      </c>
      <c r="F64" t="s">
        <v>144</v>
      </c>
    </row>
    <row r="65" spans="1:6">
      <c r="A65" s="39">
        <v>66191</v>
      </c>
      <c r="B65" s="40" t="s">
        <v>426</v>
      </c>
      <c r="C65" s="41" t="s">
        <v>389</v>
      </c>
      <c r="D65" s="42">
        <v>10053740</v>
      </c>
      <c r="E65" s="43" t="s">
        <v>390</v>
      </c>
      <c r="F65" t="s">
        <v>144</v>
      </c>
    </row>
    <row r="66" spans="1:6">
      <c r="A66" s="39">
        <v>149588</v>
      </c>
      <c r="B66" s="40" t="s">
        <v>427</v>
      </c>
      <c r="C66" s="41" t="s">
        <v>389</v>
      </c>
      <c r="D66" s="42">
        <v>10053740</v>
      </c>
      <c r="E66" s="43" t="s">
        <v>390</v>
      </c>
      <c r="F66" t="s">
        <v>144</v>
      </c>
    </row>
    <row r="67" spans="1:6">
      <c r="A67" s="39">
        <v>17147</v>
      </c>
      <c r="B67" s="40" t="s">
        <v>428</v>
      </c>
      <c r="C67" s="41" t="s">
        <v>389</v>
      </c>
      <c r="D67" s="42">
        <v>10053740</v>
      </c>
      <c r="E67" s="43" t="s">
        <v>390</v>
      </c>
      <c r="F67" t="s">
        <v>144</v>
      </c>
    </row>
    <row r="68" spans="1:6">
      <c r="A68" s="39">
        <v>17153</v>
      </c>
      <c r="B68" s="40" t="s">
        <v>429</v>
      </c>
      <c r="C68" s="41" t="s">
        <v>389</v>
      </c>
      <c r="D68" s="42">
        <v>10053740</v>
      </c>
      <c r="E68" s="43" t="s">
        <v>390</v>
      </c>
      <c r="F68" t="s">
        <v>144</v>
      </c>
    </row>
    <row r="69" spans="1:6">
      <c r="A69" s="39">
        <v>18380</v>
      </c>
      <c r="B69" s="40" t="s">
        <v>430</v>
      </c>
      <c r="C69" s="41" t="s">
        <v>389</v>
      </c>
      <c r="D69" s="42">
        <v>10053740</v>
      </c>
      <c r="E69" s="43" t="s">
        <v>390</v>
      </c>
      <c r="F69" t="s">
        <v>144</v>
      </c>
    </row>
    <row r="70" spans="1:6">
      <c r="A70" s="39">
        <v>18421</v>
      </c>
      <c r="B70" s="40" t="s">
        <v>431</v>
      </c>
      <c r="C70" s="41" t="s">
        <v>389</v>
      </c>
      <c r="D70" s="42">
        <v>10053740</v>
      </c>
      <c r="E70" s="43" t="s">
        <v>390</v>
      </c>
      <c r="F70" t="s">
        <v>144</v>
      </c>
    </row>
    <row r="71" spans="1:6">
      <c r="A71" s="39">
        <v>65821</v>
      </c>
      <c r="B71" s="40" t="s">
        <v>432</v>
      </c>
      <c r="C71" s="41" t="s">
        <v>389</v>
      </c>
      <c r="D71" s="42">
        <v>10053740</v>
      </c>
      <c r="E71" s="43" t="s">
        <v>390</v>
      </c>
      <c r="F71" t="s">
        <v>144</v>
      </c>
    </row>
    <row r="72" spans="1:6">
      <c r="A72" s="39">
        <v>65868</v>
      </c>
      <c r="B72" s="40" t="s">
        <v>433</v>
      </c>
      <c r="C72" s="41" t="s">
        <v>389</v>
      </c>
      <c r="D72" s="42">
        <v>10053740</v>
      </c>
      <c r="E72" s="43" t="s">
        <v>390</v>
      </c>
      <c r="F72" t="s">
        <v>144</v>
      </c>
    </row>
    <row r="73" spans="1:6">
      <c r="A73" s="39">
        <v>65871</v>
      </c>
      <c r="B73" s="40" t="s">
        <v>434</v>
      </c>
      <c r="C73" s="41" t="s">
        <v>389</v>
      </c>
      <c r="D73" s="42">
        <v>10053740</v>
      </c>
      <c r="E73" s="43" t="s">
        <v>390</v>
      </c>
      <c r="F73" t="s">
        <v>144</v>
      </c>
    </row>
    <row r="74" spans="1:6">
      <c r="A74" s="39">
        <v>65869</v>
      </c>
      <c r="B74" s="40" t="s">
        <v>435</v>
      </c>
      <c r="C74" s="41" t="s">
        <v>389</v>
      </c>
      <c r="D74" s="42">
        <v>10053740</v>
      </c>
      <c r="E74" s="43" t="s">
        <v>390</v>
      </c>
      <c r="F74" t="s">
        <v>144</v>
      </c>
    </row>
    <row r="75" spans="1:6">
      <c r="A75" s="39">
        <v>17268</v>
      </c>
      <c r="B75" s="40" t="s">
        <v>436</v>
      </c>
      <c r="C75" s="41" t="s">
        <v>389</v>
      </c>
      <c r="D75" s="42">
        <v>10053740</v>
      </c>
      <c r="E75" s="43" t="s">
        <v>390</v>
      </c>
      <c r="F75" t="s">
        <v>144</v>
      </c>
    </row>
    <row r="76" spans="1:6">
      <c r="A76" s="39">
        <v>65825</v>
      </c>
      <c r="B76" s="40" t="s">
        <v>437</v>
      </c>
      <c r="C76" s="41" t="s">
        <v>389</v>
      </c>
      <c r="D76" s="42">
        <v>10053740</v>
      </c>
      <c r="E76" s="43" t="s">
        <v>390</v>
      </c>
      <c r="F76" t="s">
        <v>144</v>
      </c>
    </row>
    <row r="77" spans="1:6">
      <c r="A77" s="39">
        <v>147742</v>
      </c>
      <c r="B77" s="40" t="s">
        <v>438</v>
      </c>
      <c r="C77" s="41" t="s">
        <v>389</v>
      </c>
      <c r="D77" s="42">
        <v>10053740</v>
      </c>
      <c r="E77" s="43" t="s">
        <v>390</v>
      </c>
      <c r="F77" t="s">
        <v>144</v>
      </c>
    </row>
    <row r="78" spans="1:6">
      <c r="A78" s="39">
        <v>16875</v>
      </c>
      <c r="B78" s="40" t="s">
        <v>439</v>
      </c>
      <c r="C78" s="41" t="s">
        <v>440</v>
      </c>
      <c r="D78" s="42">
        <v>10053755</v>
      </c>
      <c r="E78" s="43"/>
      <c r="F78" t="s">
        <v>144</v>
      </c>
    </row>
    <row r="79" spans="1:6">
      <c r="A79" s="39">
        <v>66199</v>
      </c>
      <c r="B79" s="40" t="s">
        <v>441</v>
      </c>
      <c r="C79" s="41" t="s">
        <v>440</v>
      </c>
      <c r="D79" s="42">
        <v>10053755</v>
      </c>
      <c r="E79" s="43"/>
      <c r="F79" t="s">
        <v>144</v>
      </c>
    </row>
    <row r="80" spans="1:6">
      <c r="A80" s="39">
        <v>17098</v>
      </c>
      <c r="B80" s="40" t="s">
        <v>442</v>
      </c>
      <c r="C80" s="41" t="s">
        <v>440</v>
      </c>
      <c r="D80" s="42">
        <v>10053755</v>
      </c>
      <c r="E80" s="43"/>
      <c r="F80" t="s">
        <v>144</v>
      </c>
    </row>
    <row r="81" spans="1:6">
      <c r="A81" s="39">
        <v>17099</v>
      </c>
      <c r="B81" s="40" t="s">
        <v>443</v>
      </c>
      <c r="C81" s="41" t="s">
        <v>440</v>
      </c>
      <c r="D81" s="42">
        <v>10053755</v>
      </c>
      <c r="E81" s="43"/>
      <c r="F81" t="s">
        <v>144</v>
      </c>
    </row>
    <row r="82" spans="1:6">
      <c r="A82" s="39">
        <v>17097</v>
      </c>
      <c r="B82" s="40" t="s">
        <v>444</v>
      </c>
      <c r="C82" s="41" t="s">
        <v>440</v>
      </c>
      <c r="D82" s="42">
        <v>10053755</v>
      </c>
      <c r="E82" s="43"/>
      <c r="F82" t="s">
        <v>144</v>
      </c>
    </row>
    <row r="83" spans="1:6">
      <c r="A83" s="39">
        <v>17005</v>
      </c>
      <c r="B83" s="40" t="s">
        <v>445</v>
      </c>
      <c r="C83" s="41" t="s">
        <v>440</v>
      </c>
      <c r="D83" s="42">
        <v>10053755</v>
      </c>
      <c r="E83" s="43"/>
      <c r="F83" t="s">
        <v>144</v>
      </c>
    </row>
    <row r="84" spans="1:6">
      <c r="A84" s="39">
        <v>17149</v>
      </c>
      <c r="B84" s="40" t="s">
        <v>446</v>
      </c>
      <c r="C84" s="41" t="s">
        <v>440</v>
      </c>
      <c r="D84" s="42">
        <v>10053755</v>
      </c>
      <c r="E84" s="43"/>
      <c r="F84" t="s">
        <v>144</v>
      </c>
    </row>
    <row r="85" spans="1:6">
      <c r="A85" s="39">
        <v>65765</v>
      </c>
      <c r="B85" s="40" t="s">
        <v>447</v>
      </c>
      <c r="C85" s="41" t="s">
        <v>440</v>
      </c>
      <c r="D85" s="42">
        <v>10053755</v>
      </c>
      <c r="E85" s="43"/>
      <c r="F85" t="s">
        <v>144</v>
      </c>
    </row>
    <row r="86" spans="1:6">
      <c r="A86" s="39">
        <v>17157</v>
      </c>
      <c r="B86" s="40" t="s">
        <v>448</v>
      </c>
      <c r="C86" s="41" t="s">
        <v>440</v>
      </c>
      <c r="D86" s="42">
        <v>10053755</v>
      </c>
      <c r="E86" s="43"/>
      <c r="F86" t="s">
        <v>144</v>
      </c>
    </row>
    <row r="87" spans="1:6">
      <c r="A87" s="39">
        <v>18592</v>
      </c>
      <c r="B87" s="40" t="s">
        <v>449</v>
      </c>
      <c r="C87" s="41" t="s">
        <v>440</v>
      </c>
      <c r="D87" s="42">
        <v>10053755</v>
      </c>
      <c r="E87" s="43"/>
      <c r="F87" t="s">
        <v>144</v>
      </c>
    </row>
    <row r="88" spans="1:6">
      <c r="A88" s="39">
        <v>16877</v>
      </c>
      <c r="B88" s="40" t="s">
        <v>450</v>
      </c>
      <c r="C88" s="41" t="s">
        <v>451</v>
      </c>
      <c r="D88" s="42">
        <v>10053782</v>
      </c>
      <c r="E88" s="43"/>
      <c r="F88" t="s">
        <v>144</v>
      </c>
    </row>
    <row r="89" spans="1:6">
      <c r="A89" s="39">
        <v>65767</v>
      </c>
      <c r="B89" s="40" t="s">
        <v>452</v>
      </c>
      <c r="C89" s="41" t="s">
        <v>451</v>
      </c>
      <c r="D89" s="42">
        <v>10053782</v>
      </c>
      <c r="E89" s="43"/>
      <c r="F89" t="s">
        <v>144</v>
      </c>
    </row>
    <row r="90" spans="1:6">
      <c r="A90" s="39">
        <v>65769</v>
      </c>
      <c r="B90" s="40" t="s">
        <v>453</v>
      </c>
      <c r="C90" s="41" t="s">
        <v>451</v>
      </c>
      <c r="D90" s="42">
        <v>10053782</v>
      </c>
      <c r="E90" s="43"/>
      <c r="F90" t="s">
        <v>144</v>
      </c>
    </row>
    <row r="91" spans="1:6">
      <c r="A91" s="39">
        <v>65766</v>
      </c>
      <c r="B91" s="40" t="s">
        <v>454</v>
      </c>
      <c r="C91" s="41" t="s">
        <v>451</v>
      </c>
      <c r="D91" s="42">
        <v>10053782</v>
      </c>
      <c r="E91" s="43"/>
      <c r="F91" t="s">
        <v>144</v>
      </c>
    </row>
    <row r="92" spans="1:6">
      <c r="A92" s="39">
        <v>16907</v>
      </c>
      <c r="B92" s="40" t="s">
        <v>455</v>
      </c>
      <c r="C92" s="41" t="s">
        <v>364</v>
      </c>
      <c r="D92" s="42">
        <v>10054195</v>
      </c>
      <c r="E92" s="43"/>
      <c r="F92" t="s">
        <v>144</v>
      </c>
    </row>
    <row r="93" spans="1:6">
      <c r="A93" s="39">
        <v>16908</v>
      </c>
      <c r="B93" s="40" t="s">
        <v>456</v>
      </c>
      <c r="C93" s="41" t="s">
        <v>364</v>
      </c>
      <c r="D93" s="42">
        <v>10054195</v>
      </c>
      <c r="E93" s="43"/>
      <c r="F93" t="s">
        <v>144</v>
      </c>
    </row>
    <row r="94" spans="1:6">
      <c r="A94" s="39">
        <v>17086</v>
      </c>
      <c r="B94" s="40" t="s">
        <v>457</v>
      </c>
      <c r="C94" s="41" t="s">
        <v>364</v>
      </c>
      <c r="D94" s="42">
        <v>10054195</v>
      </c>
      <c r="E94" s="43"/>
      <c r="F94" t="s">
        <v>144</v>
      </c>
    </row>
    <row r="95" spans="1:6">
      <c r="A95" s="39">
        <v>17096</v>
      </c>
      <c r="B95" s="40" t="s">
        <v>458</v>
      </c>
      <c r="C95" s="41" t="s">
        <v>364</v>
      </c>
      <c r="D95" s="42">
        <v>10054195</v>
      </c>
      <c r="E95" s="43"/>
      <c r="F95" t="s">
        <v>144</v>
      </c>
    </row>
    <row r="96" spans="1:6">
      <c r="A96" s="39">
        <v>16962</v>
      </c>
      <c r="B96" s="40" t="s">
        <v>459</v>
      </c>
      <c r="C96" s="41" t="s">
        <v>364</v>
      </c>
      <c r="D96" s="42">
        <v>10054195</v>
      </c>
      <c r="E96" s="43"/>
      <c r="F96" t="s">
        <v>144</v>
      </c>
    </row>
    <row r="97" spans="1:6">
      <c r="A97" s="39">
        <v>17094</v>
      </c>
      <c r="B97" s="40" t="s">
        <v>460</v>
      </c>
      <c r="C97" s="41" t="s">
        <v>364</v>
      </c>
      <c r="D97" s="42">
        <v>10054195</v>
      </c>
      <c r="E97" s="43"/>
      <c r="F97" t="s">
        <v>144</v>
      </c>
    </row>
    <row r="98" spans="1:6">
      <c r="A98" s="39">
        <v>17019</v>
      </c>
      <c r="B98" s="40" t="s">
        <v>461</v>
      </c>
      <c r="C98" s="41" t="s">
        <v>364</v>
      </c>
      <c r="D98" s="42">
        <v>10054195</v>
      </c>
      <c r="E98" s="43"/>
      <c r="F98" t="s">
        <v>144</v>
      </c>
    </row>
    <row r="99" spans="1:6">
      <c r="A99" s="39">
        <v>17045</v>
      </c>
      <c r="B99" s="40" t="s">
        <v>462</v>
      </c>
      <c r="C99" s="41" t="s">
        <v>364</v>
      </c>
      <c r="D99" s="42">
        <v>10054195</v>
      </c>
      <c r="E99" s="43"/>
      <c r="F99" t="s">
        <v>144</v>
      </c>
    </row>
    <row r="100" spans="1:6">
      <c r="A100" s="39">
        <v>17046</v>
      </c>
      <c r="B100" s="40" t="s">
        <v>463</v>
      </c>
      <c r="C100" s="41" t="s">
        <v>364</v>
      </c>
      <c r="D100" s="42">
        <v>10054195</v>
      </c>
      <c r="E100" s="43"/>
      <c r="F100" t="s">
        <v>144</v>
      </c>
    </row>
    <row r="101" spans="1:6">
      <c r="A101" s="39">
        <v>17049</v>
      </c>
      <c r="B101" s="40" t="s">
        <v>464</v>
      </c>
      <c r="C101" s="41" t="s">
        <v>364</v>
      </c>
      <c r="D101" s="42">
        <v>10054195</v>
      </c>
      <c r="E101" s="43"/>
      <c r="F101" t="s">
        <v>144</v>
      </c>
    </row>
    <row r="102" spans="1:6">
      <c r="A102" s="39">
        <v>17062</v>
      </c>
      <c r="B102" s="40" t="s">
        <v>465</v>
      </c>
      <c r="C102" s="41" t="s">
        <v>364</v>
      </c>
      <c r="D102" s="42">
        <v>10054195</v>
      </c>
      <c r="E102" s="43"/>
      <c r="F102" t="s">
        <v>144</v>
      </c>
    </row>
    <row r="103" spans="1:6">
      <c r="A103" s="39">
        <v>65580</v>
      </c>
      <c r="B103" s="40" t="s">
        <v>466</v>
      </c>
      <c r="C103" s="41" t="s">
        <v>364</v>
      </c>
      <c r="D103" s="42">
        <v>10054195</v>
      </c>
      <c r="E103" s="43"/>
      <c r="F103" t="s">
        <v>144</v>
      </c>
    </row>
    <row r="104" spans="1:6">
      <c r="A104" s="39">
        <v>66197</v>
      </c>
      <c r="B104" s="40" t="s">
        <v>467</v>
      </c>
      <c r="C104" s="41" t="s">
        <v>364</v>
      </c>
      <c r="D104" s="42">
        <v>10054195</v>
      </c>
      <c r="E104" s="43"/>
      <c r="F104" t="s">
        <v>144</v>
      </c>
    </row>
    <row r="105" spans="1:6">
      <c r="A105" s="39">
        <v>66198</v>
      </c>
      <c r="B105" s="40" t="s">
        <v>468</v>
      </c>
      <c r="C105" s="41" t="s">
        <v>364</v>
      </c>
      <c r="D105" s="42">
        <v>10054195</v>
      </c>
      <c r="E105" s="43"/>
      <c r="F105" t="s">
        <v>144</v>
      </c>
    </row>
    <row r="106" spans="1:6">
      <c r="A106" s="39">
        <v>17143</v>
      </c>
      <c r="B106" s="40" t="s">
        <v>469</v>
      </c>
      <c r="C106" s="41" t="s">
        <v>364</v>
      </c>
      <c r="D106" s="42">
        <v>10054195</v>
      </c>
      <c r="E106" s="43"/>
      <c r="F106" t="s">
        <v>144</v>
      </c>
    </row>
    <row r="107" spans="1:6">
      <c r="A107" s="39">
        <v>17154</v>
      </c>
      <c r="B107" s="40" t="s">
        <v>470</v>
      </c>
      <c r="C107" s="41" t="s">
        <v>364</v>
      </c>
      <c r="D107" s="42">
        <v>10054195</v>
      </c>
      <c r="E107" s="43"/>
      <c r="F107" t="s">
        <v>144</v>
      </c>
    </row>
    <row r="108" spans="1:6">
      <c r="A108" s="39">
        <v>65676</v>
      </c>
      <c r="B108" s="40" t="s">
        <v>471</v>
      </c>
      <c r="C108" s="41" t="s">
        <v>364</v>
      </c>
      <c r="D108" s="42">
        <v>10054195</v>
      </c>
      <c r="E108" s="43"/>
      <c r="F108" t="s">
        <v>144</v>
      </c>
    </row>
    <row r="109" spans="1:6">
      <c r="A109" s="39">
        <v>17174</v>
      </c>
      <c r="B109" s="40" t="s">
        <v>472</v>
      </c>
      <c r="C109" s="41" t="s">
        <v>364</v>
      </c>
      <c r="D109" s="42">
        <v>10054195</v>
      </c>
      <c r="E109" s="43"/>
      <c r="F109" t="s">
        <v>144</v>
      </c>
    </row>
    <row r="110" spans="1:6">
      <c r="A110" s="39">
        <v>17181</v>
      </c>
      <c r="B110" s="40" t="s">
        <v>473</v>
      </c>
      <c r="C110" s="41" t="s">
        <v>364</v>
      </c>
      <c r="D110" s="42">
        <v>10054195</v>
      </c>
      <c r="E110" s="43"/>
      <c r="F110" t="s">
        <v>144</v>
      </c>
    </row>
    <row r="111" spans="1:6">
      <c r="A111" s="39">
        <v>17209</v>
      </c>
      <c r="B111" s="40" t="s">
        <v>474</v>
      </c>
      <c r="C111" s="41" t="s">
        <v>364</v>
      </c>
      <c r="D111" s="42">
        <v>10054195</v>
      </c>
      <c r="E111" s="43"/>
      <c r="F111" t="s">
        <v>144</v>
      </c>
    </row>
    <row r="112" spans="1:6">
      <c r="A112" s="39">
        <v>17207</v>
      </c>
      <c r="B112" s="40" t="s">
        <v>475</v>
      </c>
      <c r="C112" s="41" t="s">
        <v>364</v>
      </c>
      <c r="D112" s="42">
        <v>10054195</v>
      </c>
      <c r="E112" s="43"/>
      <c r="F112" t="s">
        <v>144</v>
      </c>
    </row>
    <row r="113" spans="1:6">
      <c r="A113" s="39">
        <v>17210</v>
      </c>
      <c r="B113" s="40" t="s">
        <v>476</v>
      </c>
      <c r="C113" s="41" t="s">
        <v>364</v>
      </c>
      <c r="D113" s="42">
        <v>10054195</v>
      </c>
      <c r="E113" s="43"/>
      <c r="F113" t="s">
        <v>144</v>
      </c>
    </row>
    <row r="114" spans="1:6">
      <c r="A114" s="39">
        <v>65831</v>
      </c>
      <c r="B114" s="40" t="s">
        <v>477</v>
      </c>
      <c r="C114" s="41" t="s">
        <v>364</v>
      </c>
      <c r="D114" s="42">
        <v>10054195</v>
      </c>
      <c r="E114" s="43"/>
      <c r="F114" t="s">
        <v>144</v>
      </c>
    </row>
    <row r="115" spans="1:6">
      <c r="A115" s="39">
        <v>17247</v>
      </c>
      <c r="B115" s="40" t="s">
        <v>478</v>
      </c>
      <c r="C115" s="41" t="s">
        <v>364</v>
      </c>
      <c r="D115" s="42">
        <v>10054195</v>
      </c>
      <c r="E115" s="43"/>
      <c r="F115" t="s">
        <v>144</v>
      </c>
    </row>
    <row r="116" spans="1:6">
      <c r="A116" s="39">
        <v>16982</v>
      </c>
      <c r="B116" s="40" t="s">
        <v>479</v>
      </c>
      <c r="C116" s="41" t="s">
        <v>364</v>
      </c>
      <c r="D116" s="42">
        <v>10054195</v>
      </c>
      <c r="E116" s="43"/>
      <c r="F116" t="s">
        <v>144</v>
      </c>
    </row>
    <row r="117" spans="1:6">
      <c r="A117" s="39">
        <v>17255</v>
      </c>
      <c r="B117" s="40" t="s">
        <v>480</v>
      </c>
      <c r="C117" s="41" t="s">
        <v>364</v>
      </c>
      <c r="D117" s="42">
        <v>10054195</v>
      </c>
      <c r="E117" s="43"/>
      <c r="F117" t="s">
        <v>144</v>
      </c>
    </row>
    <row r="118" spans="1:6">
      <c r="A118" s="39">
        <v>16999</v>
      </c>
      <c r="B118" s="40" t="s">
        <v>481</v>
      </c>
      <c r="C118" s="41" t="s">
        <v>364</v>
      </c>
      <c r="D118" s="42">
        <v>10054195</v>
      </c>
      <c r="E118" s="43"/>
      <c r="F118" t="s">
        <v>144</v>
      </c>
    </row>
    <row r="119" spans="1:6">
      <c r="A119" s="39">
        <v>17270</v>
      </c>
      <c r="B119" s="40" t="s">
        <v>482</v>
      </c>
      <c r="C119" s="41" t="s">
        <v>364</v>
      </c>
      <c r="D119" s="42">
        <v>10054195</v>
      </c>
      <c r="E119" s="43"/>
      <c r="F119" t="s">
        <v>144</v>
      </c>
    </row>
    <row r="120" spans="1:6">
      <c r="A120" s="39">
        <v>17271</v>
      </c>
      <c r="B120" s="40" t="s">
        <v>483</v>
      </c>
      <c r="C120" s="41" t="s">
        <v>364</v>
      </c>
      <c r="D120" s="42">
        <v>10054195</v>
      </c>
      <c r="E120" s="43"/>
      <c r="F120" t="s">
        <v>144</v>
      </c>
    </row>
    <row r="121" spans="1:6">
      <c r="A121" s="39">
        <v>17233</v>
      </c>
      <c r="B121" s="40" t="s">
        <v>484</v>
      </c>
      <c r="C121" s="41" t="s">
        <v>364</v>
      </c>
      <c r="D121" s="42">
        <v>10054195</v>
      </c>
      <c r="E121" s="43"/>
      <c r="F121" t="s">
        <v>144</v>
      </c>
    </row>
    <row r="122" spans="1:6">
      <c r="A122" s="39">
        <v>65763</v>
      </c>
      <c r="B122" s="40" t="s">
        <v>485</v>
      </c>
      <c r="C122" s="41" t="s">
        <v>364</v>
      </c>
      <c r="D122" s="42">
        <v>10054195</v>
      </c>
      <c r="E122" s="43"/>
      <c r="F122" t="s">
        <v>144</v>
      </c>
    </row>
    <row r="123" spans="1:6">
      <c r="A123" s="39">
        <v>65539</v>
      </c>
      <c r="B123" s="40" t="s">
        <v>486</v>
      </c>
      <c r="C123" s="41" t="s">
        <v>364</v>
      </c>
      <c r="D123" s="42">
        <v>10054195</v>
      </c>
      <c r="E123" s="43"/>
      <c r="F123" t="s">
        <v>144</v>
      </c>
    </row>
    <row r="124" spans="1:6">
      <c r="A124" s="39">
        <v>17369</v>
      </c>
      <c r="B124" s="40" t="s">
        <v>487</v>
      </c>
      <c r="C124" s="41" t="s">
        <v>364</v>
      </c>
      <c r="D124" s="42">
        <v>10054195</v>
      </c>
      <c r="E124" s="43"/>
      <c r="F124" t="s">
        <v>144</v>
      </c>
    </row>
    <row r="125" spans="1:6">
      <c r="A125" s="39">
        <v>18425</v>
      </c>
      <c r="B125" s="40" t="s">
        <v>488</v>
      </c>
      <c r="C125" s="41" t="s">
        <v>364</v>
      </c>
      <c r="D125" s="42">
        <v>10054195</v>
      </c>
      <c r="E125" s="43"/>
      <c r="F125" t="s">
        <v>144</v>
      </c>
    </row>
    <row r="126" spans="1:6">
      <c r="A126" s="39">
        <v>16993</v>
      </c>
      <c r="B126" s="40" t="s">
        <v>489</v>
      </c>
      <c r="C126" s="41" t="s">
        <v>364</v>
      </c>
      <c r="D126" s="42">
        <v>10054195</v>
      </c>
      <c r="E126" s="43"/>
      <c r="F126" t="s">
        <v>144</v>
      </c>
    </row>
    <row r="127" spans="1:6">
      <c r="A127" s="39">
        <v>17021</v>
      </c>
      <c r="B127" s="40" t="s">
        <v>490</v>
      </c>
      <c r="C127" s="41" t="s">
        <v>364</v>
      </c>
      <c r="D127" s="42">
        <v>10054195</v>
      </c>
      <c r="E127" s="43"/>
      <c r="F127" t="s">
        <v>144</v>
      </c>
    </row>
    <row r="128" spans="1:6">
      <c r="A128" s="39">
        <v>16992</v>
      </c>
      <c r="B128" s="40" t="s">
        <v>491</v>
      </c>
      <c r="C128" s="41" t="s">
        <v>364</v>
      </c>
      <c r="D128" s="42">
        <v>10054195</v>
      </c>
      <c r="E128" s="43"/>
      <c r="F128" t="s">
        <v>144</v>
      </c>
    </row>
    <row r="129" spans="1:6">
      <c r="A129" s="39">
        <v>17070</v>
      </c>
      <c r="B129" s="40" t="s">
        <v>492</v>
      </c>
      <c r="C129" s="41" t="s">
        <v>364</v>
      </c>
      <c r="D129" s="42">
        <v>10054195</v>
      </c>
      <c r="E129" s="43"/>
      <c r="F129" t="s">
        <v>144</v>
      </c>
    </row>
    <row r="130" spans="1:6">
      <c r="A130" s="39">
        <v>18591</v>
      </c>
      <c r="B130" s="40" t="s">
        <v>493</v>
      </c>
      <c r="C130" s="41" t="s">
        <v>364</v>
      </c>
      <c r="D130" s="42">
        <v>10054195</v>
      </c>
      <c r="E130" s="43"/>
      <c r="F130" t="s">
        <v>144</v>
      </c>
    </row>
    <row r="131" spans="1:6">
      <c r="A131" s="39">
        <v>16995</v>
      </c>
      <c r="B131" s="40" t="s">
        <v>494</v>
      </c>
      <c r="C131" s="41" t="s">
        <v>364</v>
      </c>
      <c r="D131" s="42">
        <v>10054195</v>
      </c>
      <c r="E131" s="43"/>
      <c r="F131" t="s">
        <v>144</v>
      </c>
    </row>
    <row r="132" spans="1:6">
      <c r="A132" s="39">
        <v>65577</v>
      </c>
      <c r="B132" s="40" t="s">
        <v>495</v>
      </c>
      <c r="C132" s="41" t="s">
        <v>364</v>
      </c>
      <c r="D132" s="42">
        <v>10054195</v>
      </c>
      <c r="E132" s="43"/>
      <c r="F132" t="s">
        <v>144</v>
      </c>
    </row>
    <row r="133" spans="1:6">
      <c r="A133" s="39">
        <v>65658</v>
      </c>
      <c r="B133" s="40" t="s">
        <v>496</v>
      </c>
      <c r="C133" s="41" t="s">
        <v>364</v>
      </c>
      <c r="D133" s="42">
        <v>10054195</v>
      </c>
      <c r="E133" s="43"/>
      <c r="F133" t="s">
        <v>144</v>
      </c>
    </row>
    <row r="134" spans="1:6">
      <c r="A134" s="39">
        <v>65697</v>
      </c>
      <c r="B134" s="40" t="s">
        <v>497</v>
      </c>
      <c r="C134" s="41" t="s">
        <v>364</v>
      </c>
      <c r="D134" s="42">
        <v>10054195</v>
      </c>
      <c r="E134" s="43"/>
      <c r="F134" t="s">
        <v>144</v>
      </c>
    </row>
    <row r="135" spans="1:6">
      <c r="A135" s="39">
        <v>65698</v>
      </c>
      <c r="B135" s="40" t="s">
        <v>498</v>
      </c>
      <c r="C135" s="41" t="s">
        <v>364</v>
      </c>
      <c r="D135" s="42">
        <v>10054195</v>
      </c>
      <c r="E135" s="43"/>
      <c r="F135" t="s">
        <v>144</v>
      </c>
    </row>
    <row r="136" spans="1:6">
      <c r="A136" s="39">
        <v>65740</v>
      </c>
      <c r="B136" s="40" t="s">
        <v>499</v>
      </c>
      <c r="C136" s="41" t="s">
        <v>364</v>
      </c>
      <c r="D136" s="42">
        <v>10054195</v>
      </c>
      <c r="E136" s="43"/>
      <c r="F136" t="s">
        <v>144</v>
      </c>
    </row>
    <row r="137" spans="1:6">
      <c r="A137" s="39">
        <v>65744</v>
      </c>
      <c r="B137" s="40" t="s">
        <v>500</v>
      </c>
      <c r="C137" s="41" t="s">
        <v>364</v>
      </c>
      <c r="D137" s="42">
        <v>10054195</v>
      </c>
      <c r="E137" s="43"/>
      <c r="F137" t="s">
        <v>144</v>
      </c>
    </row>
    <row r="138" spans="1:6">
      <c r="A138" s="39">
        <v>17022</v>
      </c>
      <c r="B138" s="40" t="s">
        <v>501</v>
      </c>
      <c r="C138" s="41" t="s">
        <v>364</v>
      </c>
      <c r="D138" s="42">
        <v>10054195</v>
      </c>
      <c r="E138" s="43"/>
      <c r="F138" t="s">
        <v>144</v>
      </c>
    </row>
    <row r="139" spans="1:6">
      <c r="A139" s="39">
        <v>17361</v>
      </c>
      <c r="B139" s="40" t="s">
        <v>502</v>
      </c>
      <c r="C139" s="41" t="s">
        <v>364</v>
      </c>
      <c r="D139" s="42">
        <v>10054195</v>
      </c>
      <c r="E139" s="43"/>
      <c r="F139" t="s">
        <v>144</v>
      </c>
    </row>
    <row r="140" spans="1:6">
      <c r="A140" s="39">
        <v>65823</v>
      </c>
      <c r="B140" s="40" t="s">
        <v>503</v>
      </c>
      <c r="C140" s="41" t="s">
        <v>364</v>
      </c>
      <c r="D140" s="42">
        <v>10054195</v>
      </c>
      <c r="E140" s="43"/>
      <c r="F140" t="s">
        <v>144</v>
      </c>
    </row>
    <row r="141" spans="1:6">
      <c r="A141" s="39">
        <v>65834</v>
      </c>
      <c r="B141" s="40" t="s">
        <v>504</v>
      </c>
      <c r="C141" s="41" t="s">
        <v>364</v>
      </c>
      <c r="D141" s="42">
        <v>10054195</v>
      </c>
      <c r="E141" s="43"/>
      <c r="F141" t="s">
        <v>144</v>
      </c>
    </row>
    <row r="142" spans="1:6">
      <c r="A142" s="39">
        <v>65857</v>
      </c>
      <c r="B142" s="40" t="s">
        <v>505</v>
      </c>
      <c r="C142" s="41" t="s">
        <v>364</v>
      </c>
      <c r="D142" s="42">
        <v>10054195</v>
      </c>
      <c r="E142" s="43"/>
      <c r="F142" t="s">
        <v>144</v>
      </c>
    </row>
    <row r="143" spans="1:6">
      <c r="A143" s="39">
        <v>65874</v>
      </c>
      <c r="B143" s="40" t="s">
        <v>506</v>
      </c>
      <c r="C143" s="41" t="s">
        <v>364</v>
      </c>
      <c r="D143" s="42">
        <v>10054195</v>
      </c>
      <c r="E143" s="43"/>
      <c r="F143" t="s">
        <v>144</v>
      </c>
    </row>
    <row r="144" spans="1:6">
      <c r="A144" s="39">
        <v>237961</v>
      </c>
      <c r="B144" s="40" t="s">
        <v>507</v>
      </c>
      <c r="C144" s="41" t="s">
        <v>364</v>
      </c>
      <c r="D144" s="42">
        <v>10054195</v>
      </c>
      <c r="E144" s="43"/>
      <c r="F144" t="s">
        <v>144</v>
      </c>
    </row>
    <row r="145" spans="1:6">
      <c r="A145" s="39">
        <v>17234</v>
      </c>
      <c r="B145" s="40" t="s">
        <v>508</v>
      </c>
      <c r="C145" s="41" t="s">
        <v>364</v>
      </c>
      <c r="D145" s="42">
        <v>10054195</v>
      </c>
      <c r="E145" s="43"/>
      <c r="F145" t="s">
        <v>144</v>
      </c>
    </row>
    <row r="146" spans="1:6">
      <c r="A146" s="39">
        <v>17256</v>
      </c>
      <c r="B146" s="40" t="s">
        <v>509</v>
      </c>
      <c r="C146" s="41" t="s">
        <v>364</v>
      </c>
      <c r="D146" s="42">
        <v>10054195</v>
      </c>
      <c r="E146" s="43"/>
      <c r="F146" t="s">
        <v>144</v>
      </c>
    </row>
    <row r="147" spans="1:6">
      <c r="A147" s="39">
        <v>65824</v>
      </c>
      <c r="B147" s="40" t="s">
        <v>510</v>
      </c>
      <c r="C147" s="41" t="s">
        <v>364</v>
      </c>
      <c r="D147" s="42">
        <v>10054195</v>
      </c>
      <c r="E147" s="43"/>
      <c r="F147" t="s">
        <v>144</v>
      </c>
    </row>
    <row r="148" spans="1:6">
      <c r="A148" s="39">
        <v>65903</v>
      </c>
      <c r="B148" s="40" t="s">
        <v>511</v>
      </c>
      <c r="C148" s="41" t="s">
        <v>364</v>
      </c>
      <c r="D148" s="42">
        <v>10054195</v>
      </c>
      <c r="E148" s="43"/>
      <c r="F148" t="s">
        <v>144</v>
      </c>
    </row>
    <row r="149" spans="1:6">
      <c r="A149" s="39">
        <v>65904</v>
      </c>
      <c r="B149" s="40" t="s">
        <v>512</v>
      </c>
      <c r="C149" s="41" t="s">
        <v>364</v>
      </c>
      <c r="D149" s="42">
        <v>10054195</v>
      </c>
      <c r="E149" s="43"/>
      <c r="F149" t="s">
        <v>144</v>
      </c>
    </row>
    <row r="150" spans="1:6">
      <c r="A150" s="39">
        <v>17048</v>
      </c>
      <c r="B150" s="40" t="s">
        <v>513</v>
      </c>
      <c r="C150" s="41" t="s">
        <v>364</v>
      </c>
      <c r="D150" s="42">
        <v>10054195</v>
      </c>
      <c r="E150" s="43"/>
      <c r="F150" t="s">
        <v>144</v>
      </c>
    </row>
    <row r="151" spans="1:6">
      <c r="A151" s="39">
        <v>16969</v>
      </c>
      <c r="B151" s="40" t="s">
        <v>514</v>
      </c>
      <c r="C151" s="41" t="s">
        <v>515</v>
      </c>
      <c r="D151" s="42">
        <v>10070069</v>
      </c>
      <c r="E151" s="43"/>
      <c r="F151" t="s">
        <v>144</v>
      </c>
    </row>
    <row r="152" spans="1:6">
      <c r="A152" s="39">
        <v>16970</v>
      </c>
      <c r="B152" s="40" t="s">
        <v>516</v>
      </c>
      <c r="C152" s="41" t="s">
        <v>515</v>
      </c>
      <c r="D152" s="42">
        <v>10070069</v>
      </c>
      <c r="E152" s="43"/>
      <c r="F152" t="s">
        <v>144</v>
      </c>
    </row>
    <row r="153" spans="1:6">
      <c r="A153" s="39">
        <v>16971</v>
      </c>
      <c r="B153" s="40" t="s">
        <v>517</v>
      </c>
      <c r="C153" s="41" t="s">
        <v>515</v>
      </c>
      <c r="D153" s="42">
        <v>10070069</v>
      </c>
      <c r="E153" s="43"/>
      <c r="F153" t="s">
        <v>144</v>
      </c>
    </row>
    <row r="154" spans="1:6">
      <c r="A154" s="39">
        <v>16973</v>
      </c>
      <c r="B154" s="40" t="s">
        <v>518</v>
      </c>
      <c r="C154" s="41" t="s">
        <v>515</v>
      </c>
      <c r="D154" s="42">
        <v>10070069</v>
      </c>
      <c r="E154" s="43"/>
      <c r="F154" t="s">
        <v>144</v>
      </c>
    </row>
    <row r="155" spans="1:6">
      <c r="A155" s="39">
        <v>16966</v>
      </c>
      <c r="B155" s="40" t="s">
        <v>519</v>
      </c>
      <c r="C155" s="41" t="s">
        <v>515</v>
      </c>
      <c r="D155" s="42">
        <v>10070069</v>
      </c>
      <c r="E155" s="43"/>
      <c r="F155" t="s">
        <v>144</v>
      </c>
    </row>
    <row r="156" spans="1:6">
      <c r="A156" s="39">
        <v>65864</v>
      </c>
      <c r="B156" s="40" t="s">
        <v>520</v>
      </c>
      <c r="C156" s="41" t="s">
        <v>521</v>
      </c>
      <c r="D156" s="42">
        <v>10054206</v>
      </c>
      <c r="E156" s="43"/>
      <c r="F156" t="s">
        <v>144</v>
      </c>
    </row>
    <row r="157" spans="1:6">
      <c r="A157" s="39">
        <v>17066</v>
      </c>
      <c r="B157" s="40" t="s">
        <v>522</v>
      </c>
      <c r="C157" s="41" t="s">
        <v>521</v>
      </c>
      <c r="D157" s="42">
        <v>10054206</v>
      </c>
      <c r="E157" s="43"/>
      <c r="F157" t="s">
        <v>144</v>
      </c>
    </row>
    <row r="158" spans="1:6">
      <c r="A158" s="39">
        <v>17076</v>
      </c>
      <c r="B158" s="40" t="s">
        <v>523</v>
      </c>
      <c r="C158" s="41" t="s">
        <v>521</v>
      </c>
      <c r="D158" s="42">
        <v>10054206</v>
      </c>
      <c r="E158" s="43"/>
      <c r="F158" t="s">
        <v>144</v>
      </c>
    </row>
    <row r="159" spans="1:6">
      <c r="A159" s="39">
        <v>17075</v>
      </c>
      <c r="B159" s="40" t="s">
        <v>524</v>
      </c>
      <c r="C159" s="41" t="s">
        <v>521</v>
      </c>
      <c r="D159" s="42">
        <v>10054206</v>
      </c>
      <c r="E159" s="43"/>
      <c r="F159" t="s">
        <v>144</v>
      </c>
    </row>
    <row r="160" spans="1:6">
      <c r="A160" s="39">
        <v>17150</v>
      </c>
      <c r="B160" s="40" t="s">
        <v>525</v>
      </c>
      <c r="C160" s="41" t="s">
        <v>521</v>
      </c>
      <c r="D160" s="42">
        <v>10054206</v>
      </c>
      <c r="E160" s="43"/>
      <c r="F160" t="s">
        <v>144</v>
      </c>
    </row>
    <row r="161" spans="1:6">
      <c r="A161" s="39">
        <v>17201</v>
      </c>
      <c r="B161" s="40" t="s">
        <v>526</v>
      </c>
      <c r="C161" s="41" t="s">
        <v>521</v>
      </c>
      <c r="D161" s="42">
        <v>10054206</v>
      </c>
      <c r="E161" s="43"/>
      <c r="F161" t="s">
        <v>144</v>
      </c>
    </row>
    <row r="162" spans="1:6">
      <c r="A162" s="39">
        <v>65618</v>
      </c>
      <c r="B162" s="40" t="s">
        <v>527</v>
      </c>
      <c r="C162" s="41" t="s">
        <v>521</v>
      </c>
      <c r="D162" s="42">
        <v>10054206</v>
      </c>
      <c r="E162" s="43"/>
      <c r="F162" t="s">
        <v>144</v>
      </c>
    </row>
    <row r="163" spans="1:6">
      <c r="A163" s="39">
        <v>17244</v>
      </c>
      <c r="B163" s="40" t="s">
        <v>528</v>
      </c>
      <c r="C163" s="41" t="s">
        <v>521</v>
      </c>
      <c r="D163" s="42">
        <v>10054206</v>
      </c>
      <c r="E163" s="43"/>
      <c r="F163" t="s">
        <v>144</v>
      </c>
    </row>
    <row r="164" spans="1:6">
      <c r="A164" s="39">
        <v>65756</v>
      </c>
      <c r="B164" s="40" t="s">
        <v>529</v>
      </c>
      <c r="C164" s="41" t="s">
        <v>521</v>
      </c>
      <c r="D164" s="42">
        <v>10054206</v>
      </c>
      <c r="E164" s="43"/>
      <c r="F164" t="s">
        <v>144</v>
      </c>
    </row>
    <row r="165" spans="1:6">
      <c r="A165" s="39">
        <v>65615</v>
      </c>
      <c r="B165" s="40" t="s">
        <v>530</v>
      </c>
      <c r="C165" s="41" t="s">
        <v>521</v>
      </c>
      <c r="D165" s="42">
        <v>10054206</v>
      </c>
      <c r="E165" s="43"/>
      <c r="F165" t="s">
        <v>144</v>
      </c>
    </row>
    <row r="166" spans="1:6">
      <c r="A166" s="39">
        <v>65655</v>
      </c>
      <c r="B166" s="40" t="s">
        <v>531</v>
      </c>
      <c r="C166" s="41" t="s">
        <v>521</v>
      </c>
      <c r="D166" s="42">
        <v>10054206</v>
      </c>
      <c r="E166" s="43"/>
      <c r="F166" t="s">
        <v>144</v>
      </c>
    </row>
    <row r="167" spans="1:6">
      <c r="A167" s="39">
        <v>17136</v>
      </c>
      <c r="B167" s="40" t="s">
        <v>532</v>
      </c>
      <c r="C167" s="41" t="s">
        <v>521</v>
      </c>
      <c r="D167" s="42">
        <v>10054206</v>
      </c>
      <c r="E167" s="43"/>
      <c r="F167" t="s">
        <v>144</v>
      </c>
    </row>
    <row r="168" spans="1:6">
      <c r="A168" s="39">
        <v>65638</v>
      </c>
      <c r="B168" s="40" t="s">
        <v>533</v>
      </c>
      <c r="C168" s="41" t="s">
        <v>521</v>
      </c>
      <c r="D168" s="42">
        <v>10054206</v>
      </c>
      <c r="E168" s="43"/>
      <c r="F168" t="s">
        <v>144</v>
      </c>
    </row>
    <row r="169" spans="1:6">
      <c r="A169" s="39">
        <v>17712</v>
      </c>
      <c r="B169" s="40" t="s">
        <v>534</v>
      </c>
      <c r="C169" s="41" t="s">
        <v>535</v>
      </c>
      <c r="D169" s="42">
        <v>10073504</v>
      </c>
      <c r="E169" s="43" t="s">
        <v>375</v>
      </c>
      <c r="F169" t="s">
        <v>144</v>
      </c>
    </row>
    <row r="170" spans="1:6">
      <c r="A170" s="39">
        <v>16885</v>
      </c>
      <c r="B170" s="40" t="s">
        <v>536</v>
      </c>
      <c r="C170" s="41" t="s">
        <v>535</v>
      </c>
      <c r="D170" s="42">
        <v>10073504</v>
      </c>
      <c r="E170" s="43" t="s">
        <v>375</v>
      </c>
      <c r="F170" t="s">
        <v>144</v>
      </c>
    </row>
    <row r="171" spans="1:6">
      <c r="A171" s="39">
        <v>17713</v>
      </c>
      <c r="B171" s="40" t="s">
        <v>537</v>
      </c>
      <c r="C171" s="41" t="s">
        <v>535</v>
      </c>
      <c r="D171" s="42">
        <v>10073504</v>
      </c>
      <c r="E171" s="43" t="s">
        <v>375</v>
      </c>
      <c r="F171" t="s">
        <v>144</v>
      </c>
    </row>
    <row r="172" spans="1:6">
      <c r="A172" s="39">
        <v>17020</v>
      </c>
      <c r="B172" s="40" t="s">
        <v>538</v>
      </c>
      <c r="C172" s="41" t="s">
        <v>535</v>
      </c>
      <c r="D172" s="42">
        <v>10073504</v>
      </c>
      <c r="E172" s="43" t="s">
        <v>375</v>
      </c>
      <c r="F172" t="s">
        <v>144</v>
      </c>
    </row>
    <row r="173" spans="1:6">
      <c r="A173" s="39">
        <v>65704</v>
      </c>
      <c r="B173" s="40" t="s">
        <v>539</v>
      </c>
      <c r="C173" s="41" t="s">
        <v>535</v>
      </c>
      <c r="D173" s="42">
        <v>10073504</v>
      </c>
      <c r="E173" s="43" t="s">
        <v>375</v>
      </c>
      <c r="F173" t="s">
        <v>144</v>
      </c>
    </row>
    <row r="174" spans="1:6">
      <c r="A174" s="39">
        <v>17180</v>
      </c>
      <c r="B174" s="40" t="s">
        <v>540</v>
      </c>
      <c r="C174" s="41" t="s">
        <v>535</v>
      </c>
      <c r="D174" s="42">
        <v>10073504</v>
      </c>
      <c r="E174" s="43" t="s">
        <v>375</v>
      </c>
      <c r="F174" t="s">
        <v>144</v>
      </c>
    </row>
    <row r="175" spans="1:6">
      <c r="A175" s="39">
        <v>66196</v>
      </c>
      <c r="B175" s="40" t="s">
        <v>541</v>
      </c>
      <c r="C175" s="41" t="s">
        <v>535</v>
      </c>
      <c r="D175" s="42">
        <v>10073504</v>
      </c>
      <c r="E175" s="43" t="s">
        <v>375</v>
      </c>
      <c r="F175" t="s">
        <v>144</v>
      </c>
    </row>
    <row r="176" spans="1:6">
      <c r="A176" s="39">
        <v>16884</v>
      </c>
      <c r="B176" s="40" t="s">
        <v>542</v>
      </c>
      <c r="C176" s="41" t="s">
        <v>535</v>
      </c>
      <c r="D176" s="42">
        <v>10073504</v>
      </c>
      <c r="E176" s="43" t="s">
        <v>375</v>
      </c>
      <c r="F176" t="s">
        <v>144</v>
      </c>
    </row>
    <row r="177" spans="1:6">
      <c r="A177" s="39">
        <v>16886</v>
      </c>
      <c r="B177" s="40" t="s">
        <v>543</v>
      </c>
      <c r="C177" s="41" t="s">
        <v>535</v>
      </c>
      <c r="D177" s="42">
        <v>10073504</v>
      </c>
      <c r="E177" s="43" t="s">
        <v>375</v>
      </c>
      <c r="F177" t="s">
        <v>144</v>
      </c>
    </row>
    <row r="178" spans="1:6">
      <c r="A178" s="39">
        <v>17714</v>
      </c>
      <c r="B178" s="40" t="s">
        <v>544</v>
      </c>
      <c r="C178" s="41" t="s">
        <v>535</v>
      </c>
      <c r="D178" s="42">
        <v>10073504</v>
      </c>
      <c r="E178" s="43" t="s">
        <v>375</v>
      </c>
      <c r="F178" t="s">
        <v>144</v>
      </c>
    </row>
    <row r="179" spans="1:6">
      <c r="A179" s="39">
        <v>17360</v>
      </c>
      <c r="B179" s="40" t="s">
        <v>545</v>
      </c>
      <c r="C179" s="41" t="s">
        <v>535</v>
      </c>
      <c r="D179" s="42">
        <v>10073504</v>
      </c>
      <c r="E179" s="43" t="s">
        <v>375</v>
      </c>
      <c r="F179" t="s">
        <v>144</v>
      </c>
    </row>
    <row r="180" spans="1:6">
      <c r="A180" s="39">
        <v>17359</v>
      </c>
      <c r="B180" s="40" t="s">
        <v>546</v>
      </c>
      <c r="C180" s="41" t="s">
        <v>535</v>
      </c>
      <c r="D180" s="42">
        <v>10073504</v>
      </c>
      <c r="E180" s="43" t="s">
        <v>375</v>
      </c>
      <c r="F180" t="s">
        <v>144</v>
      </c>
    </row>
    <row r="181" spans="1:6">
      <c r="A181" s="39">
        <v>65859</v>
      </c>
      <c r="B181" s="40" t="s">
        <v>547</v>
      </c>
      <c r="C181" s="41" t="s">
        <v>535</v>
      </c>
      <c r="D181" s="42">
        <v>10073504</v>
      </c>
      <c r="E181" s="43" t="s">
        <v>375</v>
      </c>
      <c r="F181" t="s">
        <v>144</v>
      </c>
    </row>
    <row r="182" spans="1:6">
      <c r="A182" s="39">
        <v>66175</v>
      </c>
      <c r="B182" s="40" t="s">
        <v>548</v>
      </c>
      <c r="C182" s="41" t="s">
        <v>549</v>
      </c>
      <c r="D182" s="42">
        <v>10064941</v>
      </c>
      <c r="E182" s="43"/>
      <c r="F182" t="s">
        <v>144</v>
      </c>
    </row>
    <row r="183" spans="1:6">
      <c r="A183" s="39">
        <v>66178</v>
      </c>
      <c r="B183" s="40" t="s">
        <v>550</v>
      </c>
      <c r="C183" s="41" t="s">
        <v>549</v>
      </c>
      <c r="D183" s="42">
        <v>10064941</v>
      </c>
      <c r="E183" s="43"/>
      <c r="F183" t="s">
        <v>144</v>
      </c>
    </row>
    <row r="184" spans="1:6">
      <c r="A184" s="39">
        <v>66180</v>
      </c>
      <c r="B184" s="40" t="s">
        <v>551</v>
      </c>
      <c r="C184" s="41" t="s">
        <v>549</v>
      </c>
      <c r="D184" s="42">
        <v>10064941</v>
      </c>
      <c r="E184" s="43"/>
      <c r="F184" t="s">
        <v>144</v>
      </c>
    </row>
    <row r="185" spans="1:6">
      <c r="A185" s="39">
        <v>66185</v>
      </c>
      <c r="B185" s="40" t="s">
        <v>552</v>
      </c>
      <c r="C185" s="41" t="s">
        <v>553</v>
      </c>
      <c r="D185" s="42">
        <v>10064949</v>
      </c>
      <c r="E185" s="43"/>
      <c r="F185" t="s">
        <v>144</v>
      </c>
    </row>
    <row r="186" spans="1:6">
      <c r="A186" s="39">
        <v>65829</v>
      </c>
      <c r="B186" s="40" t="s">
        <v>554</v>
      </c>
      <c r="C186" s="41" t="s">
        <v>553</v>
      </c>
      <c r="D186" s="42">
        <v>10064949</v>
      </c>
      <c r="E186" s="43"/>
      <c r="F186" t="s">
        <v>144</v>
      </c>
    </row>
    <row r="187" spans="1:6">
      <c r="A187" s="39">
        <v>66186</v>
      </c>
      <c r="B187" s="40" t="s">
        <v>555</v>
      </c>
      <c r="C187" s="41" t="s">
        <v>553</v>
      </c>
      <c r="D187" s="42">
        <v>10064949</v>
      </c>
      <c r="E187" s="43"/>
      <c r="F187" t="s">
        <v>144</v>
      </c>
    </row>
    <row r="188" spans="1:6">
      <c r="A188" s="39">
        <v>66189</v>
      </c>
      <c r="B188" s="40" t="s">
        <v>556</v>
      </c>
      <c r="C188" s="41" t="s">
        <v>553</v>
      </c>
      <c r="D188" s="42">
        <v>10064949</v>
      </c>
      <c r="E188" s="43"/>
      <c r="F188" t="s">
        <v>144</v>
      </c>
    </row>
    <row r="189" spans="1:6">
      <c r="A189" s="39">
        <v>66192</v>
      </c>
      <c r="B189" s="40" t="s">
        <v>557</v>
      </c>
      <c r="C189" s="41" t="s">
        <v>553</v>
      </c>
      <c r="D189" s="42">
        <v>10064949</v>
      </c>
      <c r="E189" s="43"/>
      <c r="F189" t="s">
        <v>144</v>
      </c>
    </row>
    <row r="190" spans="1:6">
      <c r="A190" s="39">
        <v>66190</v>
      </c>
      <c r="B190" s="40" t="s">
        <v>558</v>
      </c>
      <c r="C190" s="41" t="s">
        <v>559</v>
      </c>
      <c r="D190" s="42">
        <v>10064954</v>
      </c>
      <c r="E190" s="43"/>
      <c r="F190" t="s">
        <v>144</v>
      </c>
    </row>
    <row r="191" spans="1:6">
      <c r="A191" s="39">
        <v>66183</v>
      </c>
      <c r="B191" s="40" t="s">
        <v>560</v>
      </c>
      <c r="C191" s="41" t="s">
        <v>559</v>
      </c>
      <c r="D191" s="42">
        <v>10064954</v>
      </c>
      <c r="E191" s="43"/>
      <c r="F191" t="s">
        <v>144</v>
      </c>
    </row>
    <row r="192" spans="1:6">
      <c r="A192" s="39">
        <v>65820</v>
      </c>
      <c r="B192" s="40" t="s">
        <v>561</v>
      </c>
      <c r="C192" s="41" t="s">
        <v>559</v>
      </c>
      <c r="D192" s="42">
        <v>10064954</v>
      </c>
      <c r="E192" s="43"/>
      <c r="F192" t="s">
        <v>144</v>
      </c>
    </row>
    <row r="193" spans="1:6">
      <c r="A193" s="39">
        <v>66188</v>
      </c>
      <c r="B193" s="40" t="s">
        <v>562</v>
      </c>
      <c r="C193" s="41" t="s">
        <v>559</v>
      </c>
      <c r="D193" s="42">
        <v>10064954</v>
      </c>
      <c r="E193" s="43"/>
      <c r="F193" t="s">
        <v>144</v>
      </c>
    </row>
    <row r="194" spans="1:6">
      <c r="A194" s="39">
        <v>66176</v>
      </c>
      <c r="B194" s="40" t="s">
        <v>563</v>
      </c>
      <c r="C194" s="41" t="s">
        <v>564</v>
      </c>
      <c r="D194" s="42">
        <v>10064956</v>
      </c>
      <c r="E194" s="43"/>
      <c r="F194" t="s">
        <v>144</v>
      </c>
    </row>
    <row r="195" spans="1:6">
      <c r="A195" s="39">
        <v>66177</v>
      </c>
      <c r="B195" s="40" t="s">
        <v>565</v>
      </c>
      <c r="C195" s="41" t="s">
        <v>564</v>
      </c>
      <c r="D195" s="42">
        <v>10064956</v>
      </c>
      <c r="E195" s="43"/>
      <c r="F195" t="s">
        <v>144</v>
      </c>
    </row>
    <row r="196" spans="1:6">
      <c r="A196" s="39">
        <v>66181</v>
      </c>
      <c r="B196" s="40" t="s">
        <v>566</v>
      </c>
      <c r="C196" s="41" t="s">
        <v>564</v>
      </c>
      <c r="D196" s="42">
        <v>10064956</v>
      </c>
      <c r="E196" s="43"/>
      <c r="F196" t="s">
        <v>144</v>
      </c>
    </row>
    <row r="197" spans="1:6">
      <c r="A197" s="39">
        <v>66179</v>
      </c>
      <c r="B197" s="40" t="s">
        <v>567</v>
      </c>
      <c r="C197" s="41" t="s">
        <v>564</v>
      </c>
      <c r="D197" s="42">
        <v>10064956</v>
      </c>
      <c r="E197" s="43"/>
      <c r="F197" t="s">
        <v>144</v>
      </c>
    </row>
    <row r="198" spans="1:6">
      <c r="A198" s="39">
        <v>17072</v>
      </c>
      <c r="B198" s="40" t="s">
        <v>568</v>
      </c>
      <c r="C198" s="41" t="s">
        <v>569</v>
      </c>
      <c r="D198" s="42">
        <v>10068295</v>
      </c>
      <c r="E198" s="43"/>
      <c r="F198" t="s">
        <v>144</v>
      </c>
    </row>
    <row r="199" spans="1:6">
      <c r="A199" s="39">
        <v>16983</v>
      </c>
      <c r="B199" s="40" t="s">
        <v>570</v>
      </c>
      <c r="C199" s="41" t="s">
        <v>569</v>
      </c>
      <c r="D199" s="42">
        <v>10068295</v>
      </c>
      <c r="E199" s="43"/>
      <c r="F199" t="s">
        <v>144</v>
      </c>
    </row>
    <row r="200" spans="1:6">
      <c r="A200" s="39">
        <v>17208</v>
      </c>
      <c r="B200" s="40" t="s">
        <v>571</v>
      </c>
      <c r="C200" s="41" t="s">
        <v>569</v>
      </c>
      <c r="D200" s="42">
        <v>10068295</v>
      </c>
      <c r="E200" s="43"/>
      <c r="F200" t="s">
        <v>144</v>
      </c>
    </row>
    <row r="201" spans="1:6">
      <c r="A201" s="39">
        <v>16924</v>
      </c>
      <c r="B201" s="40" t="s">
        <v>572</v>
      </c>
      <c r="C201" s="41" t="s">
        <v>569</v>
      </c>
      <c r="D201" s="42">
        <v>10068295</v>
      </c>
      <c r="E201" s="43"/>
      <c r="F201" t="s">
        <v>144</v>
      </c>
    </row>
    <row r="202" spans="1:6">
      <c r="A202" s="39">
        <v>65867</v>
      </c>
      <c r="B202" s="40" t="s">
        <v>573</v>
      </c>
      <c r="C202" s="41" t="s">
        <v>569</v>
      </c>
      <c r="D202" s="42">
        <v>10068295</v>
      </c>
      <c r="E202" s="43"/>
      <c r="F202" t="s">
        <v>144</v>
      </c>
    </row>
    <row r="203" spans="1:6">
      <c r="A203" s="39">
        <v>65898</v>
      </c>
      <c r="B203" s="40" t="s">
        <v>574</v>
      </c>
      <c r="C203" s="41" t="s">
        <v>569</v>
      </c>
      <c r="D203" s="42">
        <v>10068295</v>
      </c>
      <c r="E203" s="43"/>
      <c r="F203" t="s">
        <v>144</v>
      </c>
    </row>
    <row r="204" spans="1:6">
      <c r="A204" s="39">
        <v>66338</v>
      </c>
      <c r="B204" s="40" t="s">
        <v>575</v>
      </c>
      <c r="C204" s="41" t="s">
        <v>569</v>
      </c>
      <c r="D204" s="42">
        <v>10068295</v>
      </c>
      <c r="E204" s="43"/>
      <c r="F204" t="s">
        <v>144</v>
      </c>
    </row>
    <row r="205" spans="1:6">
      <c r="A205" s="39">
        <v>66200</v>
      </c>
      <c r="B205" s="40" t="s">
        <v>576</v>
      </c>
      <c r="C205" s="41" t="s">
        <v>577</v>
      </c>
      <c r="D205" s="42">
        <v>10068296</v>
      </c>
      <c r="E205" s="43"/>
      <c r="F205" t="s">
        <v>144</v>
      </c>
    </row>
    <row r="206" spans="1:6">
      <c r="A206" s="39">
        <v>18374</v>
      </c>
      <c r="B206" s="40" t="s">
        <v>578</v>
      </c>
      <c r="C206" s="41" t="s">
        <v>579</v>
      </c>
      <c r="D206" s="42">
        <v>10068297</v>
      </c>
      <c r="E206" s="43"/>
      <c r="F206" t="s">
        <v>144</v>
      </c>
    </row>
    <row r="207" spans="1:6">
      <c r="A207" s="39">
        <v>17238</v>
      </c>
      <c r="B207" s="40" t="s">
        <v>580</v>
      </c>
      <c r="C207" s="41" t="s">
        <v>579</v>
      </c>
      <c r="D207" s="42">
        <v>10068297</v>
      </c>
      <c r="E207" s="43"/>
      <c r="F207" t="s">
        <v>144</v>
      </c>
    </row>
    <row r="208" spans="1:6">
      <c r="A208" s="39">
        <v>16964</v>
      </c>
      <c r="B208" s="40" t="s">
        <v>581</v>
      </c>
      <c r="C208" s="41" t="s">
        <v>579</v>
      </c>
      <c r="D208" s="42">
        <v>10068297</v>
      </c>
      <c r="E208" s="43"/>
      <c r="F208" t="s">
        <v>144</v>
      </c>
    </row>
    <row r="209" spans="1:6">
      <c r="A209" s="39">
        <v>16967</v>
      </c>
      <c r="B209" s="40" t="s">
        <v>582</v>
      </c>
      <c r="C209" s="41" t="s">
        <v>579</v>
      </c>
      <c r="D209" s="42">
        <v>10068297</v>
      </c>
      <c r="E209" s="43"/>
      <c r="F209" t="s">
        <v>144</v>
      </c>
    </row>
    <row r="210" spans="1:6">
      <c r="A210" s="39">
        <v>16968</v>
      </c>
      <c r="B210" s="40" t="s">
        <v>583</v>
      </c>
      <c r="C210" s="41" t="s">
        <v>579</v>
      </c>
      <c r="D210" s="42">
        <v>10068297</v>
      </c>
      <c r="E210" s="43"/>
      <c r="F210" t="s">
        <v>144</v>
      </c>
    </row>
    <row r="211" spans="1:6">
      <c r="A211" s="39">
        <v>18373</v>
      </c>
      <c r="B211" s="40" t="s">
        <v>584</v>
      </c>
      <c r="C211" s="41" t="s">
        <v>579</v>
      </c>
      <c r="D211" s="42">
        <v>10068297</v>
      </c>
      <c r="E211" s="43"/>
      <c r="F211" t="s">
        <v>144</v>
      </c>
    </row>
    <row r="212" spans="1:6">
      <c r="A212" s="39">
        <v>65516</v>
      </c>
      <c r="B212" s="40" t="s">
        <v>585</v>
      </c>
      <c r="C212" s="41" t="s">
        <v>579</v>
      </c>
      <c r="D212" s="42">
        <v>10068297</v>
      </c>
      <c r="E212" s="43"/>
      <c r="F212" t="s">
        <v>144</v>
      </c>
    </row>
    <row r="213" spans="1:6">
      <c r="A213" s="39">
        <v>17054</v>
      </c>
      <c r="B213" s="40" t="s">
        <v>586</v>
      </c>
      <c r="C213" s="41" t="s">
        <v>587</v>
      </c>
      <c r="D213" s="42">
        <v>10068298</v>
      </c>
      <c r="E213" s="43" t="s">
        <v>588</v>
      </c>
      <c r="F213" t="s">
        <v>144</v>
      </c>
    </row>
    <row r="214" spans="1:6">
      <c r="A214" s="39">
        <v>17055</v>
      </c>
      <c r="B214" s="40" t="s">
        <v>589</v>
      </c>
      <c r="C214" s="41" t="s">
        <v>587</v>
      </c>
      <c r="D214" s="42">
        <v>10068298</v>
      </c>
      <c r="E214" s="43" t="s">
        <v>588</v>
      </c>
      <c r="F214" t="s">
        <v>144</v>
      </c>
    </row>
    <row r="215" spans="1:6">
      <c r="A215" s="39">
        <v>16979</v>
      </c>
      <c r="B215" s="40" t="s">
        <v>590</v>
      </c>
      <c r="C215" s="41" t="s">
        <v>587</v>
      </c>
      <c r="D215" s="42">
        <v>10068298</v>
      </c>
      <c r="E215" s="43" t="s">
        <v>588</v>
      </c>
      <c r="F215" t="s">
        <v>144</v>
      </c>
    </row>
    <row r="216" spans="1:6">
      <c r="A216" s="39">
        <v>65596</v>
      </c>
      <c r="B216" s="40" t="s">
        <v>591</v>
      </c>
      <c r="C216" s="41" t="s">
        <v>587</v>
      </c>
      <c r="D216" s="42">
        <v>10068298</v>
      </c>
      <c r="E216" s="43" t="s">
        <v>588</v>
      </c>
      <c r="F216" t="s">
        <v>144</v>
      </c>
    </row>
    <row r="217" spans="1:6">
      <c r="A217" s="39">
        <v>65695</v>
      </c>
      <c r="B217" s="40" t="s">
        <v>592</v>
      </c>
      <c r="C217" s="41" t="s">
        <v>587</v>
      </c>
      <c r="D217" s="42">
        <v>10068298</v>
      </c>
      <c r="E217" s="43" t="s">
        <v>588</v>
      </c>
      <c r="F217" t="s">
        <v>144</v>
      </c>
    </row>
    <row r="218" spans="1:6">
      <c r="A218" s="39">
        <v>65817</v>
      </c>
      <c r="B218" s="40" t="s">
        <v>593</v>
      </c>
      <c r="C218" s="41" t="s">
        <v>587</v>
      </c>
      <c r="D218" s="42">
        <v>10068298</v>
      </c>
      <c r="E218" s="43" t="s">
        <v>588</v>
      </c>
      <c r="F218" t="s">
        <v>144</v>
      </c>
    </row>
    <row r="219" spans="1:6">
      <c r="A219" s="39">
        <v>65828</v>
      </c>
      <c r="B219" s="40" t="s">
        <v>594</v>
      </c>
      <c r="C219" s="41" t="s">
        <v>587</v>
      </c>
      <c r="D219" s="42">
        <v>10068298</v>
      </c>
      <c r="E219" s="43" t="s">
        <v>588</v>
      </c>
      <c r="F219" t="s">
        <v>144</v>
      </c>
    </row>
    <row r="220" spans="1:6">
      <c r="A220" s="39">
        <v>172851</v>
      </c>
      <c r="B220" s="40" t="s">
        <v>595</v>
      </c>
      <c r="C220" s="41" t="s">
        <v>587</v>
      </c>
      <c r="D220" s="42">
        <v>10068298</v>
      </c>
      <c r="E220" s="43" t="s">
        <v>588</v>
      </c>
      <c r="F220" t="s">
        <v>144</v>
      </c>
    </row>
    <row r="221" spans="1:6">
      <c r="A221" s="39">
        <v>17167</v>
      </c>
      <c r="B221" s="40" t="s">
        <v>596</v>
      </c>
      <c r="C221" s="41" t="s">
        <v>587</v>
      </c>
      <c r="D221" s="42">
        <v>10068298</v>
      </c>
      <c r="E221" s="43" t="s">
        <v>588</v>
      </c>
      <c r="F221" t="s">
        <v>144</v>
      </c>
    </row>
    <row r="222" spans="1:6">
      <c r="A222" s="39">
        <v>16994</v>
      </c>
      <c r="B222" s="40" t="s">
        <v>597</v>
      </c>
      <c r="C222" s="41" t="s">
        <v>598</v>
      </c>
      <c r="D222" s="42">
        <v>10068782</v>
      </c>
      <c r="E222" s="43" t="s">
        <v>599</v>
      </c>
      <c r="F222" t="s">
        <v>144</v>
      </c>
    </row>
    <row r="223" spans="1:6">
      <c r="A223" s="39">
        <v>17211</v>
      </c>
      <c r="B223" s="40" t="s">
        <v>600</v>
      </c>
      <c r="C223" s="41" t="s">
        <v>598</v>
      </c>
      <c r="D223" s="42">
        <v>10068782</v>
      </c>
      <c r="E223" s="43" t="s">
        <v>599</v>
      </c>
      <c r="F223" t="s">
        <v>144</v>
      </c>
    </row>
    <row r="224" spans="1:6">
      <c r="A224" s="39">
        <v>17254</v>
      </c>
      <c r="B224" s="40" t="s">
        <v>601</v>
      </c>
      <c r="C224" s="41" t="s">
        <v>598</v>
      </c>
      <c r="D224" s="42">
        <v>10068782</v>
      </c>
      <c r="E224" s="43" t="s">
        <v>599</v>
      </c>
      <c r="F224" t="s">
        <v>144</v>
      </c>
    </row>
    <row r="225" spans="1:6">
      <c r="A225" s="39">
        <v>17262</v>
      </c>
      <c r="B225" s="40" t="s">
        <v>602</v>
      </c>
      <c r="C225" s="41" t="s">
        <v>598</v>
      </c>
      <c r="D225" s="42">
        <v>10068782</v>
      </c>
      <c r="E225" s="43" t="s">
        <v>599</v>
      </c>
      <c r="F225" t="s">
        <v>144</v>
      </c>
    </row>
    <row r="226" spans="1:6">
      <c r="A226" s="39">
        <v>65703</v>
      </c>
      <c r="B226" s="40" t="s">
        <v>603</v>
      </c>
      <c r="C226" s="41" t="s">
        <v>598</v>
      </c>
      <c r="D226" s="42">
        <v>10068782</v>
      </c>
      <c r="E226" s="43" t="s">
        <v>599</v>
      </c>
      <c r="F226" t="s">
        <v>144</v>
      </c>
    </row>
    <row r="227" spans="1:6">
      <c r="A227" s="39">
        <v>18381</v>
      </c>
      <c r="B227" s="40" t="s">
        <v>604</v>
      </c>
      <c r="C227" s="41" t="s">
        <v>598</v>
      </c>
      <c r="D227" s="42">
        <v>10068782</v>
      </c>
      <c r="E227" s="43" t="s">
        <v>599</v>
      </c>
      <c r="F227" t="s">
        <v>144</v>
      </c>
    </row>
    <row r="228" spans="1:6">
      <c r="A228" s="39">
        <v>17368</v>
      </c>
      <c r="B228" s="40" t="s">
        <v>605</v>
      </c>
      <c r="C228" s="41" t="s">
        <v>598</v>
      </c>
      <c r="D228" s="42">
        <v>10068782</v>
      </c>
      <c r="E228" s="43" t="s">
        <v>599</v>
      </c>
      <c r="F228" t="s">
        <v>144</v>
      </c>
    </row>
    <row r="229" spans="1:6">
      <c r="A229" s="39">
        <v>65757</v>
      </c>
      <c r="B229" s="40" t="s">
        <v>606</v>
      </c>
      <c r="C229" s="41" t="s">
        <v>598</v>
      </c>
      <c r="D229" s="42">
        <v>10068782</v>
      </c>
      <c r="E229" s="43" t="s">
        <v>599</v>
      </c>
      <c r="F229" t="s">
        <v>144</v>
      </c>
    </row>
    <row r="230" spans="1:6">
      <c r="A230" s="39">
        <v>17263</v>
      </c>
      <c r="B230" s="40" t="s">
        <v>607</v>
      </c>
      <c r="C230" s="41" t="s">
        <v>598</v>
      </c>
      <c r="D230" s="42">
        <v>10068782</v>
      </c>
      <c r="E230" s="43" t="s">
        <v>599</v>
      </c>
      <c r="F230" t="s">
        <v>144</v>
      </c>
    </row>
    <row r="231" spans="1:6">
      <c r="A231" s="39">
        <v>17264</v>
      </c>
      <c r="B231" s="40" t="s">
        <v>608</v>
      </c>
      <c r="C231" s="41" t="s">
        <v>598</v>
      </c>
      <c r="D231" s="42">
        <v>10068782</v>
      </c>
      <c r="E231" s="43" t="s">
        <v>599</v>
      </c>
      <c r="F231" t="s">
        <v>144</v>
      </c>
    </row>
    <row r="232" spans="1:6">
      <c r="A232" s="39">
        <v>17003</v>
      </c>
      <c r="B232" s="40" t="s">
        <v>609</v>
      </c>
      <c r="C232" s="41" t="s">
        <v>598</v>
      </c>
      <c r="D232" s="42">
        <v>10068782</v>
      </c>
      <c r="E232" s="43" t="s">
        <v>599</v>
      </c>
      <c r="F232" t="s">
        <v>144</v>
      </c>
    </row>
    <row r="233" spans="1:6">
      <c r="A233" s="39">
        <v>17000</v>
      </c>
      <c r="B233" s="40" t="s">
        <v>610</v>
      </c>
      <c r="C233" s="41" t="s">
        <v>598</v>
      </c>
      <c r="D233" s="42">
        <v>10068782</v>
      </c>
      <c r="E233" s="43" t="s">
        <v>599</v>
      </c>
      <c r="F233" t="s">
        <v>144</v>
      </c>
    </row>
    <row r="234" spans="1:6">
      <c r="A234" s="39">
        <v>16974</v>
      </c>
      <c r="B234" s="40" t="s">
        <v>611</v>
      </c>
      <c r="C234" s="41" t="s">
        <v>598</v>
      </c>
      <c r="D234" s="42">
        <v>10068782</v>
      </c>
      <c r="E234" s="43" t="s">
        <v>599</v>
      </c>
      <c r="F234" t="s">
        <v>144</v>
      </c>
    </row>
    <row r="235" spans="1:6">
      <c r="A235" s="39">
        <v>16873</v>
      </c>
      <c r="B235" s="40" t="s">
        <v>612</v>
      </c>
      <c r="C235" s="41" t="s">
        <v>613</v>
      </c>
      <c r="D235" s="42">
        <v>10068784</v>
      </c>
      <c r="E235" s="43" t="s">
        <v>614</v>
      </c>
      <c r="F235" t="s">
        <v>144</v>
      </c>
    </row>
    <row r="236" spans="1:6">
      <c r="A236" s="39">
        <v>16926</v>
      </c>
      <c r="B236" s="40" t="s">
        <v>615</v>
      </c>
      <c r="C236" s="41" t="s">
        <v>613</v>
      </c>
      <c r="D236" s="42">
        <v>10068784</v>
      </c>
      <c r="E236" s="43" t="s">
        <v>614</v>
      </c>
      <c r="F236" t="s">
        <v>144</v>
      </c>
    </row>
    <row r="237" spans="1:6">
      <c r="A237" s="39">
        <v>16888</v>
      </c>
      <c r="B237" s="40" t="s">
        <v>616</v>
      </c>
      <c r="C237" s="41" t="s">
        <v>613</v>
      </c>
      <c r="D237" s="42">
        <v>10068784</v>
      </c>
      <c r="E237" s="43" t="s">
        <v>614</v>
      </c>
      <c r="F237" t="s">
        <v>144</v>
      </c>
    </row>
    <row r="238" spans="1:6">
      <c r="A238" s="39">
        <v>17225</v>
      </c>
      <c r="B238" s="40" t="s">
        <v>617</v>
      </c>
      <c r="C238" s="41" t="s">
        <v>613</v>
      </c>
      <c r="D238" s="42">
        <v>10068784</v>
      </c>
      <c r="E238" s="43" t="s">
        <v>614</v>
      </c>
      <c r="F238" t="s">
        <v>144</v>
      </c>
    </row>
    <row r="239" spans="1:6">
      <c r="A239" s="39">
        <v>65768</v>
      </c>
      <c r="B239" s="40" t="s">
        <v>618</v>
      </c>
      <c r="C239" s="41" t="s">
        <v>613</v>
      </c>
      <c r="D239" s="42">
        <v>10068784</v>
      </c>
      <c r="E239" s="43" t="s">
        <v>614</v>
      </c>
      <c r="F239" t="s">
        <v>144</v>
      </c>
    </row>
    <row r="240" spans="1:6">
      <c r="A240" s="39">
        <v>17085</v>
      </c>
      <c r="B240" s="40" t="s">
        <v>619</v>
      </c>
      <c r="C240" s="41" t="s">
        <v>613</v>
      </c>
      <c r="D240" s="42">
        <v>10068784</v>
      </c>
      <c r="E240" s="43" t="s">
        <v>614</v>
      </c>
      <c r="F240" t="s">
        <v>144</v>
      </c>
    </row>
    <row r="241" spans="1:6">
      <c r="A241" s="39">
        <v>65535</v>
      </c>
      <c r="B241" s="40" t="s">
        <v>620</v>
      </c>
      <c r="C241" s="41" t="s">
        <v>613</v>
      </c>
      <c r="D241" s="42">
        <v>10068784</v>
      </c>
      <c r="E241" s="43" t="s">
        <v>614</v>
      </c>
      <c r="F241" t="s">
        <v>144</v>
      </c>
    </row>
    <row r="242" spans="1:6">
      <c r="A242" s="39">
        <v>65797</v>
      </c>
      <c r="B242" s="40" t="s">
        <v>621</v>
      </c>
      <c r="C242" s="41" t="s">
        <v>613</v>
      </c>
      <c r="D242" s="42">
        <v>10068784</v>
      </c>
      <c r="E242" s="43" t="s">
        <v>614</v>
      </c>
      <c r="F242" t="s">
        <v>144</v>
      </c>
    </row>
    <row r="243" spans="1:6">
      <c r="A243" s="39">
        <v>65736</v>
      </c>
      <c r="B243" s="40" t="s">
        <v>622</v>
      </c>
      <c r="C243" s="41" t="s">
        <v>613</v>
      </c>
      <c r="D243" s="42">
        <v>10068784</v>
      </c>
      <c r="E243" s="43" t="s">
        <v>614</v>
      </c>
      <c r="F243" t="s">
        <v>144</v>
      </c>
    </row>
    <row r="244" spans="1:6">
      <c r="A244" s="39">
        <v>65818</v>
      </c>
      <c r="B244" s="40" t="s">
        <v>623</v>
      </c>
      <c r="C244" s="41" t="s">
        <v>613</v>
      </c>
      <c r="D244" s="42">
        <v>10068784</v>
      </c>
      <c r="E244" s="43" t="s">
        <v>614</v>
      </c>
      <c r="F244" t="s">
        <v>144</v>
      </c>
    </row>
    <row r="245" spans="1:6">
      <c r="A245" s="39">
        <v>65764</v>
      </c>
      <c r="B245" s="40" t="s">
        <v>624</v>
      </c>
      <c r="C245" s="41" t="s">
        <v>613</v>
      </c>
      <c r="D245" s="42">
        <v>10068784</v>
      </c>
      <c r="E245" s="43" t="s">
        <v>614</v>
      </c>
      <c r="F245" t="s">
        <v>144</v>
      </c>
    </row>
    <row r="246" spans="1:6">
      <c r="A246" s="39">
        <v>65833</v>
      </c>
      <c r="B246" s="40" t="s">
        <v>625</v>
      </c>
      <c r="C246" s="41" t="s">
        <v>613</v>
      </c>
      <c r="D246" s="42">
        <v>10068784</v>
      </c>
      <c r="E246" s="43" t="s">
        <v>614</v>
      </c>
      <c r="F246" t="s">
        <v>144</v>
      </c>
    </row>
    <row r="247" spans="1:6">
      <c r="A247" s="39">
        <v>65900</v>
      </c>
      <c r="B247" s="40" t="s">
        <v>626</v>
      </c>
      <c r="C247" s="41" t="s">
        <v>613</v>
      </c>
      <c r="D247" s="42">
        <v>10068784</v>
      </c>
      <c r="E247" s="43" t="s">
        <v>614</v>
      </c>
      <c r="F247" t="s">
        <v>144</v>
      </c>
    </row>
    <row r="248" spans="1:6">
      <c r="A248" s="39">
        <v>65902</v>
      </c>
      <c r="B248" s="40" t="s">
        <v>627</v>
      </c>
      <c r="C248" s="41" t="s">
        <v>613</v>
      </c>
      <c r="D248" s="42">
        <v>10068784</v>
      </c>
      <c r="E248" s="43" t="s">
        <v>614</v>
      </c>
      <c r="F248" t="s">
        <v>144</v>
      </c>
    </row>
    <row r="249" spans="1:6">
      <c r="A249" s="39">
        <v>17087</v>
      </c>
      <c r="B249" s="40" t="s">
        <v>628</v>
      </c>
      <c r="C249" s="41" t="s">
        <v>629</v>
      </c>
      <c r="D249" s="42">
        <v>10068786</v>
      </c>
      <c r="E249" s="43" t="s">
        <v>630</v>
      </c>
      <c r="F249" t="s">
        <v>144</v>
      </c>
    </row>
    <row r="250" spans="1:6">
      <c r="A250" s="39">
        <v>17060</v>
      </c>
      <c r="B250" s="40" t="s">
        <v>631</v>
      </c>
      <c r="C250" s="41" t="s">
        <v>629</v>
      </c>
      <c r="D250" s="42">
        <v>10068786</v>
      </c>
      <c r="E250" s="43" t="s">
        <v>630</v>
      </c>
      <c r="F250" t="s">
        <v>144</v>
      </c>
    </row>
    <row r="251" spans="1:6">
      <c r="A251" s="39">
        <v>17067</v>
      </c>
      <c r="B251" s="40" t="s">
        <v>632</v>
      </c>
      <c r="C251" s="41" t="s">
        <v>629</v>
      </c>
      <c r="D251" s="42">
        <v>10068786</v>
      </c>
      <c r="E251" s="43" t="s">
        <v>630</v>
      </c>
      <c r="F251" t="s">
        <v>144</v>
      </c>
    </row>
    <row r="252" spans="1:6">
      <c r="A252" s="39">
        <v>17102</v>
      </c>
      <c r="B252" s="40" t="s">
        <v>633</v>
      </c>
      <c r="C252" s="41" t="s">
        <v>629</v>
      </c>
      <c r="D252" s="42">
        <v>10068786</v>
      </c>
      <c r="E252" s="43" t="s">
        <v>630</v>
      </c>
      <c r="F252" t="s">
        <v>144</v>
      </c>
    </row>
    <row r="253" spans="1:6">
      <c r="A253" s="39">
        <v>17088</v>
      </c>
      <c r="B253" s="40" t="s">
        <v>634</v>
      </c>
      <c r="C253" s="41" t="s">
        <v>629</v>
      </c>
      <c r="D253" s="42">
        <v>10068786</v>
      </c>
      <c r="E253" s="43" t="s">
        <v>630</v>
      </c>
      <c r="F253" t="s">
        <v>144</v>
      </c>
    </row>
    <row r="254" spans="1:6">
      <c r="A254" s="39">
        <v>17138</v>
      </c>
      <c r="B254" s="40" t="s">
        <v>635</v>
      </c>
      <c r="C254" s="41" t="s">
        <v>629</v>
      </c>
      <c r="D254" s="42">
        <v>10068786</v>
      </c>
      <c r="E254" s="43" t="s">
        <v>630</v>
      </c>
      <c r="F254" t="s">
        <v>144</v>
      </c>
    </row>
    <row r="255" spans="1:6">
      <c r="A255" s="39">
        <v>17152</v>
      </c>
      <c r="B255" s="40" t="s">
        <v>636</v>
      </c>
      <c r="C255" s="41" t="s">
        <v>629</v>
      </c>
      <c r="D255" s="42">
        <v>10068786</v>
      </c>
      <c r="E255" s="43" t="s">
        <v>630</v>
      </c>
      <c r="F255" t="s">
        <v>144</v>
      </c>
    </row>
    <row r="256" spans="1:6">
      <c r="A256" s="39">
        <v>65540</v>
      </c>
      <c r="B256" s="40" t="s">
        <v>637</v>
      </c>
      <c r="C256" s="41" t="s">
        <v>629</v>
      </c>
      <c r="D256" s="42">
        <v>10068786</v>
      </c>
      <c r="E256" s="43" t="s">
        <v>630</v>
      </c>
      <c r="F256" t="s">
        <v>144</v>
      </c>
    </row>
    <row r="257" spans="1:6">
      <c r="A257" s="39">
        <v>17274</v>
      </c>
      <c r="B257" s="40" t="s">
        <v>638</v>
      </c>
      <c r="C257" s="41" t="s">
        <v>629</v>
      </c>
      <c r="D257" s="42">
        <v>10068786</v>
      </c>
      <c r="E257" s="43" t="s">
        <v>630</v>
      </c>
      <c r="F257" t="s">
        <v>144</v>
      </c>
    </row>
    <row r="258" spans="1:6">
      <c r="A258" s="39">
        <v>17275</v>
      </c>
      <c r="B258" s="40" t="s">
        <v>639</v>
      </c>
      <c r="C258" s="41" t="s">
        <v>629</v>
      </c>
      <c r="D258" s="42">
        <v>10068786</v>
      </c>
      <c r="E258" s="43" t="s">
        <v>630</v>
      </c>
      <c r="F258" t="s">
        <v>144</v>
      </c>
    </row>
    <row r="259" spans="1:6">
      <c r="A259" s="39">
        <v>18533</v>
      </c>
      <c r="B259" s="40" t="s">
        <v>640</v>
      </c>
      <c r="C259" s="41" t="s">
        <v>629</v>
      </c>
      <c r="D259" s="42">
        <v>10068786</v>
      </c>
      <c r="E259" s="43" t="s">
        <v>630</v>
      </c>
      <c r="F259" t="s">
        <v>144</v>
      </c>
    </row>
    <row r="260" spans="1:6">
      <c r="A260" s="39">
        <v>65637</v>
      </c>
      <c r="B260" s="40" t="s">
        <v>641</v>
      </c>
      <c r="C260" s="41" t="s">
        <v>629</v>
      </c>
      <c r="D260" s="42">
        <v>10068786</v>
      </c>
      <c r="E260" s="43" t="s">
        <v>630</v>
      </c>
      <c r="F260" t="s">
        <v>144</v>
      </c>
    </row>
    <row r="261" spans="1:6">
      <c r="A261" s="39">
        <v>65799</v>
      </c>
      <c r="B261" s="40" t="s">
        <v>642</v>
      </c>
      <c r="C261" s="41" t="s">
        <v>629</v>
      </c>
      <c r="D261" s="42">
        <v>10068786</v>
      </c>
      <c r="E261" s="43" t="s">
        <v>630</v>
      </c>
      <c r="F261" t="s">
        <v>144</v>
      </c>
    </row>
    <row r="262" spans="1:6">
      <c r="A262" s="39">
        <v>65876</v>
      </c>
      <c r="B262" s="40" t="s">
        <v>643</v>
      </c>
      <c r="C262" s="41" t="s">
        <v>629</v>
      </c>
      <c r="D262" s="42">
        <v>10068786</v>
      </c>
      <c r="E262" s="43" t="s">
        <v>630</v>
      </c>
      <c r="F262" t="s">
        <v>144</v>
      </c>
    </row>
    <row r="263" spans="1:6">
      <c r="A263" s="39">
        <v>17139</v>
      </c>
      <c r="B263" s="40" t="s">
        <v>644</v>
      </c>
      <c r="C263" s="41" t="s">
        <v>629</v>
      </c>
      <c r="D263" s="42">
        <v>10068786</v>
      </c>
      <c r="E263" s="43" t="s">
        <v>630</v>
      </c>
      <c r="F263" t="s">
        <v>144</v>
      </c>
    </row>
    <row r="264" spans="1:6">
      <c r="A264" s="39">
        <v>18531</v>
      </c>
      <c r="B264" s="40" t="s">
        <v>645</v>
      </c>
      <c r="C264" s="41" t="s">
        <v>629</v>
      </c>
      <c r="D264" s="42">
        <v>10068786</v>
      </c>
      <c r="E264" s="43" t="s">
        <v>630</v>
      </c>
      <c r="F264" t="s">
        <v>144</v>
      </c>
    </row>
    <row r="265" spans="1:6">
      <c r="A265" s="39">
        <v>65855</v>
      </c>
      <c r="B265" s="40" t="s">
        <v>646</v>
      </c>
      <c r="C265" s="41" t="s">
        <v>647</v>
      </c>
      <c r="D265" s="42">
        <v>10068788</v>
      </c>
      <c r="E265" s="43"/>
      <c r="F265" t="s">
        <v>144</v>
      </c>
    </row>
    <row r="266" spans="1:6">
      <c r="A266" s="39">
        <v>65856</v>
      </c>
      <c r="B266" s="40" t="s">
        <v>648</v>
      </c>
      <c r="C266" s="41" t="s">
        <v>647</v>
      </c>
      <c r="D266" s="42">
        <v>10068788</v>
      </c>
      <c r="E266" s="43"/>
      <c r="F266" t="s">
        <v>144</v>
      </c>
    </row>
    <row r="267" spans="1:6">
      <c r="A267" s="39">
        <v>65860</v>
      </c>
      <c r="B267" s="40" t="s">
        <v>649</v>
      </c>
      <c r="C267" s="41" t="s">
        <v>647</v>
      </c>
      <c r="D267" s="42">
        <v>10068788</v>
      </c>
      <c r="E267" s="43"/>
      <c r="F267" t="s">
        <v>144</v>
      </c>
    </row>
    <row r="268" spans="1:6">
      <c r="A268" s="39">
        <v>16878</v>
      </c>
      <c r="B268" s="40" t="s">
        <v>650</v>
      </c>
      <c r="C268" s="41" t="s">
        <v>651</v>
      </c>
      <c r="D268" s="42">
        <v>10068789</v>
      </c>
      <c r="E268" s="43" t="s">
        <v>652</v>
      </c>
      <c r="F268" t="s">
        <v>144</v>
      </c>
    </row>
    <row r="269" spans="1:6">
      <c r="A269" s="39">
        <v>17277</v>
      </c>
      <c r="B269" s="40" t="s">
        <v>653</v>
      </c>
      <c r="C269" s="41" t="s">
        <v>651</v>
      </c>
      <c r="D269" s="42">
        <v>10068789</v>
      </c>
      <c r="E269" s="43" t="s">
        <v>652</v>
      </c>
      <c r="F269" t="s">
        <v>144</v>
      </c>
    </row>
    <row r="270" spans="1:6">
      <c r="A270" s="39">
        <v>17158</v>
      </c>
      <c r="B270" s="40" t="s">
        <v>654</v>
      </c>
      <c r="C270" s="41" t="s">
        <v>651</v>
      </c>
      <c r="D270" s="42">
        <v>10068789</v>
      </c>
      <c r="E270" s="43" t="s">
        <v>652</v>
      </c>
      <c r="F270" t="s">
        <v>144</v>
      </c>
    </row>
    <row r="271" spans="1:6">
      <c r="A271" s="39">
        <v>65762</v>
      </c>
      <c r="B271" s="40" t="s">
        <v>655</v>
      </c>
      <c r="C271" s="41" t="s">
        <v>651</v>
      </c>
      <c r="D271" s="42">
        <v>10068789</v>
      </c>
      <c r="E271" s="43" t="s">
        <v>652</v>
      </c>
      <c r="F271" t="s">
        <v>144</v>
      </c>
    </row>
    <row r="272" spans="1:6">
      <c r="A272" s="39">
        <v>17226</v>
      </c>
      <c r="B272" s="40" t="s">
        <v>656</v>
      </c>
      <c r="C272" s="41" t="s">
        <v>651</v>
      </c>
      <c r="D272" s="42">
        <v>10068789</v>
      </c>
      <c r="E272" s="43" t="s">
        <v>652</v>
      </c>
      <c r="F272" t="s">
        <v>144</v>
      </c>
    </row>
    <row r="273" spans="1:6">
      <c r="A273" s="39">
        <v>17259</v>
      </c>
      <c r="B273" s="40" t="s">
        <v>657</v>
      </c>
      <c r="C273" s="41" t="s">
        <v>651</v>
      </c>
      <c r="D273" s="42">
        <v>10068789</v>
      </c>
      <c r="E273" s="43" t="s">
        <v>652</v>
      </c>
      <c r="F273" t="s">
        <v>144</v>
      </c>
    </row>
    <row r="274" spans="1:6">
      <c r="A274" s="39">
        <v>17366</v>
      </c>
      <c r="B274" s="40" t="s">
        <v>658</v>
      </c>
      <c r="C274" s="41" t="s">
        <v>651</v>
      </c>
      <c r="D274" s="42">
        <v>10068789</v>
      </c>
      <c r="E274" s="43" t="s">
        <v>652</v>
      </c>
      <c r="F274" t="s">
        <v>144</v>
      </c>
    </row>
    <row r="275" spans="1:6">
      <c r="A275" s="39">
        <v>66195</v>
      </c>
      <c r="B275" s="40" t="s">
        <v>659</v>
      </c>
      <c r="C275" s="41" t="s">
        <v>651</v>
      </c>
      <c r="D275" s="42">
        <v>10068789</v>
      </c>
      <c r="E275" s="43" t="s">
        <v>652</v>
      </c>
      <c r="F275" t="s">
        <v>144</v>
      </c>
    </row>
    <row r="276" spans="1:6">
      <c r="A276" s="39">
        <v>16904</v>
      </c>
      <c r="B276" s="40" t="s">
        <v>660</v>
      </c>
      <c r="C276" s="41" t="s">
        <v>651</v>
      </c>
      <c r="D276" s="42">
        <v>10068789</v>
      </c>
      <c r="E276" s="43" t="s">
        <v>652</v>
      </c>
      <c r="F276" t="s">
        <v>144</v>
      </c>
    </row>
    <row r="277" spans="1:6">
      <c r="A277" s="39">
        <v>65705</v>
      </c>
      <c r="B277" s="40" t="s">
        <v>661</v>
      </c>
      <c r="C277" s="41" t="s">
        <v>651</v>
      </c>
      <c r="D277" s="42">
        <v>10068789</v>
      </c>
      <c r="E277" s="43" t="s">
        <v>652</v>
      </c>
      <c r="F277" t="s">
        <v>144</v>
      </c>
    </row>
    <row r="278" spans="1:6">
      <c r="A278" s="39">
        <v>66193</v>
      </c>
      <c r="B278" s="40" t="s">
        <v>662</v>
      </c>
      <c r="C278" s="41" t="s">
        <v>651</v>
      </c>
      <c r="D278" s="42">
        <v>10068789</v>
      </c>
      <c r="E278" s="43" t="s">
        <v>652</v>
      </c>
      <c r="F278" t="s">
        <v>144</v>
      </c>
    </row>
    <row r="279" spans="1:6">
      <c r="A279" s="39">
        <v>66194</v>
      </c>
      <c r="B279" s="40" t="s">
        <v>663</v>
      </c>
      <c r="C279" s="41" t="s">
        <v>651</v>
      </c>
      <c r="D279" s="42">
        <v>10068789</v>
      </c>
      <c r="E279" s="43" t="s">
        <v>652</v>
      </c>
      <c r="F279" t="s">
        <v>144</v>
      </c>
    </row>
    <row r="280" spans="1:6">
      <c r="A280" s="39">
        <v>65578</v>
      </c>
      <c r="B280" s="40" t="s">
        <v>664</v>
      </c>
      <c r="C280" s="41" t="s">
        <v>651</v>
      </c>
      <c r="D280" s="42">
        <v>10068789</v>
      </c>
      <c r="E280" s="43" t="s">
        <v>652</v>
      </c>
      <c r="F280" t="s">
        <v>144</v>
      </c>
    </row>
    <row r="281" spans="1:6">
      <c r="A281" s="39">
        <v>16919</v>
      </c>
      <c r="B281" s="40" t="s">
        <v>665</v>
      </c>
      <c r="C281" s="41" t="s">
        <v>666</v>
      </c>
      <c r="D281" s="42">
        <v>10068895</v>
      </c>
      <c r="E281" s="43"/>
      <c r="F281" t="s">
        <v>144</v>
      </c>
    </row>
    <row r="282" spans="1:6" ht="14.5">
      <c r="A282" s="47">
        <v>16901</v>
      </c>
      <c r="B282" s="40" t="s">
        <v>667</v>
      </c>
      <c r="C282" s="41" t="s">
        <v>666</v>
      </c>
      <c r="D282" s="42">
        <v>10068895</v>
      </c>
      <c r="E282" s="43"/>
      <c r="F282" t="s">
        <v>144</v>
      </c>
    </row>
    <row r="283" spans="1:6" ht="14.5">
      <c r="A283" s="47">
        <v>65501</v>
      </c>
      <c r="B283" s="40" t="s">
        <v>668</v>
      </c>
      <c r="C283" s="41" t="s">
        <v>666</v>
      </c>
      <c r="D283" s="42">
        <v>10068895</v>
      </c>
      <c r="E283" s="43"/>
      <c r="F283" t="s">
        <v>144</v>
      </c>
    </row>
    <row r="284" spans="1:6">
      <c r="A284" s="39">
        <v>66336</v>
      </c>
      <c r="B284" s="40" t="s">
        <v>669</v>
      </c>
      <c r="C284" s="41" t="s">
        <v>666</v>
      </c>
      <c r="D284" s="42">
        <v>10068895</v>
      </c>
      <c r="E284" s="43"/>
      <c r="F284" t="s">
        <v>144</v>
      </c>
    </row>
    <row r="285" spans="1:6">
      <c r="A285" s="39">
        <v>17095</v>
      </c>
      <c r="B285" s="40" t="s">
        <v>670</v>
      </c>
      <c r="C285" s="41" t="s">
        <v>671</v>
      </c>
      <c r="D285" s="42">
        <v>10068896</v>
      </c>
      <c r="E285" s="43"/>
      <c r="F285" t="s">
        <v>144</v>
      </c>
    </row>
    <row r="286" spans="1:6">
      <c r="A286" s="39">
        <v>17103</v>
      </c>
      <c r="B286" s="40" t="s">
        <v>672</v>
      </c>
      <c r="C286" s="41" t="s">
        <v>671</v>
      </c>
      <c r="D286" s="42">
        <v>10068896</v>
      </c>
      <c r="E286" s="43"/>
      <c r="F286" t="s">
        <v>144</v>
      </c>
    </row>
    <row r="287" spans="1:6">
      <c r="A287" s="39">
        <v>17104</v>
      </c>
      <c r="B287" s="40" t="s">
        <v>673</v>
      </c>
      <c r="C287" s="41" t="s">
        <v>671</v>
      </c>
      <c r="D287" s="42">
        <v>10068896</v>
      </c>
      <c r="E287" s="43"/>
      <c r="F287" t="s">
        <v>144</v>
      </c>
    </row>
    <row r="288" spans="1:6">
      <c r="A288" s="39">
        <v>17061</v>
      </c>
      <c r="B288" s="40" t="s">
        <v>674</v>
      </c>
      <c r="C288" s="41" t="s">
        <v>671</v>
      </c>
      <c r="D288" s="42">
        <v>10068896</v>
      </c>
      <c r="E288" s="43"/>
      <c r="F288" t="s">
        <v>144</v>
      </c>
    </row>
    <row r="289" spans="1:6">
      <c r="A289" s="39">
        <v>65872</v>
      </c>
      <c r="B289" s="40" t="s">
        <v>675</v>
      </c>
      <c r="C289" s="41" t="s">
        <v>671</v>
      </c>
      <c r="D289" s="42">
        <v>10068896</v>
      </c>
      <c r="E289" s="43"/>
      <c r="F289" t="s">
        <v>144</v>
      </c>
    </row>
    <row r="290" spans="1:6">
      <c r="A290" s="39">
        <v>65875</v>
      </c>
      <c r="B290" s="40" t="s">
        <v>676</v>
      </c>
      <c r="C290" s="41" t="s">
        <v>671</v>
      </c>
      <c r="D290" s="42">
        <v>10068896</v>
      </c>
      <c r="E290" s="43"/>
      <c r="F290" t="s">
        <v>144</v>
      </c>
    </row>
    <row r="291" spans="1:6">
      <c r="A291" s="39">
        <v>17101</v>
      </c>
      <c r="B291" s="40" t="s">
        <v>677</v>
      </c>
      <c r="C291" s="41" t="s">
        <v>671</v>
      </c>
      <c r="D291" s="42">
        <v>10068896</v>
      </c>
      <c r="E291" s="43"/>
      <c r="F291" t="s">
        <v>144</v>
      </c>
    </row>
    <row r="292" spans="1:6">
      <c r="A292" s="39">
        <v>17004</v>
      </c>
      <c r="B292" s="40" t="s">
        <v>678</v>
      </c>
      <c r="C292" s="41" t="s">
        <v>671</v>
      </c>
      <c r="D292" s="42">
        <v>10068896</v>
      </c>
      <c r="E292" s="43"/>
      <c r="F292" t="s">
        <v>144</v>
      </c>
    </row>
    <row r="293" spans="1:6">
      <c r="A293" s="39">
        <v>17269</v>
      </c>
      <c r="B293" s="40" t="s">
        <v>679</v>
      </c>
      <c r="C293" s="41" t="s">
        <v>671</v>
      </c>
      <c r="D293" s="42">
        <v>10068896</v>
      </c>
      <c r="E293" s="43"/>
      <c r="F293" t="s">
        <v>144</v>
      </c>
    </row>
    <row r="294" spans="1:6">
      <c r="A294" s="39">
        <v>17146</v>
      </c>
      <c r="B294" s="40" t="s">
        <v>680</v>
      </c>
      <c r="C294" s="41" t="s">
        <v>671</v>
      </c>
      <c r="D294" s="42">
        <v>10068896</v>
      </c>
      <c r="E294" s="43"/>
      <c r="F294" t="s">
        <v>144</v>
      </c>
    </row>
    <row r="295" spans="1:6">
      <c r="A295" s="39">
        <v>17017</v>
      </c>
      <c r="B295" s="40" t="s">
        <v>681</v>
      </c>
      <c r="C295" s="41" t="s">
        <v>671</v>
      </c>
      <c r="D295" s="42">
        <v>10068896</v>
      </c>
      <c r="E295" s="43"/>
      <c r="F295" t="s">
        <v>144</v>
      </c>
    </row>
    <row r="296" spans="1:6">
      <c r="A296" s="39">
        <v>17253</v>
      </c>
      <c r="B296" s="40" t="s">
        <v>682</v>
      </c>
      <c r="C296" s="41" t="s">
        <v>671</v>
      </c>
      <c r="D296" s="42">
        <v>10068896</v>
      </c>
      <c r="E296" s="43"/>
      <c r="F296" t="s">
        <v>144</v>
      </c>
    </row>
    <row r="297" spans="1:6">
      <c r="A297" s="39">
        <v>65739</v>
      </c>
      <c r="B297" s="40" t="s">
        <v>683</v>
      </c>
      <c r="C297" s="41" t="s">
        <v>671</v>
      </c>
      <c r="D297" s="42">
        <v>10068896</v>
      </c>
      <c r="E297" s="43"/>
      <c r="F297" t="s">
        <v>144</v>
      </c>
    </row>
    <row r="298" spans="1:6">
      <c r="A298" s="39">
        <v>65815</v>
      </c>
      <c r="B298" s="40" t="s">
        <v>684</v>
      </c>
      <c r="C298" s="41" t="s">
        <v>685</v>
      </c>
      <c r="D298" s="42">
        <v>10070376</v>
      </c>
      <c r="E298" s="43"/>
      <c r="F298" t="s">
        <v>144</v>
      </c>
    </row>
    <row r="299" spans="1:6">
      <c r="A299" s="39">
        <v>17199</v>
      </c>
      <c r="B299" s="40" t="s">
        <v>686</v>
      </c>
      <c r="C299" s="41" t="s">
        <v>687</v>
      </c>
      <c r="D299" s="42">
        <v>10070379</v>
      </c>
      <c r="E299" s="43"/>
      <c r="F299" t="s">
        <v>144</v>
      </c>
    </row>
    <row r="300" spans="1:6">
      <c r="A300" s="39">
        <v>65827</v>
      </c>
      <c r="B300" s="40" t="s">
        <v>688</v>
      </c>
      <c r="C300" s="41" t="s">
        <v>687</v>
      </c>
      <c r="D300" s="42">
        <v>10070379</v>
      </c>
      <c r="E300" s="43"/>
      <c r="F300" t="s">
        <v>144</v>
      </c>
    </row>
    <row r="301" spans="1:6">
      <c r="A301" s="39">
        <v>17043</v>
      </c>
      <c r="B301" s="40" t="s">
        <v>689</v>
      </c>
      <c r="C301" s="41" t="s">
        <v>687</v>
      </c>
      <c r="D301" s="42">
        <v>10070379</v>
      </c>
      <c r="E301" s="43"/>
      <c r="F301" t="s">
        <v>144</v>
      </c>
    </row>
    <row r="302" spans="1:6">
      <c r="A302" s="39">
        <v>17198</v>
      </c>
      <c r="B302" s="40" t="s">
        <v>690</v>
      </c>
      <c r="C302" s="41" t="s">
        <v>687</v>
      </c>
      <c r="D302" s="42">
        <v>10070379</v>
      </c>
      <c r="E302" s="43"/>
      <c r="F302" t="s">
        <v>144</v>
      </c>
    </row>
    <row r="303" spans="1:6">
      <c r="A303" s="39">
        <v>17166</v>
      </c>
      <c r="B303" s="40" t="s">
        <v>691</v>
      </c>
      <c r="C303" s="41" t="s">
        <v>687</v>
      </c>
      <c r="D303" s="42">
        <v>10070379</v>
      </c>
      <c r="E303" s="43"/>
      <c r="F303" t="s">
        <v>144</v>
      </c>
    </row>
    <row r="304" spans="1:6">
      <c r="A304" s="39">
        <v>16980</v>
      </c>
      <c r="B304" s="40" t="s">
        <v>692</v>
      </c>
      <c r="C304" s="41" t="s">
        <v>693</v>
      </c>
      <c r="D304" s="42">
        <v>10070368</v>
      </c>
      <c r="E304" s="43"/>
      <c r="F304" t="s">
        <v>144</v>
      </c>
    </row>
    <row r="305" spans="1:6">
      <c r="A305" s="39">
        <v>18391</v>
      </c>
      <c r="B305" s="40" t="s">
        <v>694</v>
      </c>
      <c r="C305" s="41" t="s">
        <v>693</v>
      </c>
      <c r="D305" s="42">
        <v>10070368</v>
      </c>
      <c r="E305" s="43"/>
      <c r="F305" t="s">
        <v>144</v>
      </c>
    </row>
    <row r="306" spans="1:6">
      <c r="A306" s="39">
        <v>18414</v>
      </c>
      <c r="B306" s="40" t="s">
        <v>695</v>
      </c>
      <c r="C306" s="41" t="s">
        <v>693</v>
      </c>
      <c r="D306" s="42">
        <v>10070368</v>
      </c>
      <c r="E306" s="43"/>
      <c r="F306" t="s">
        <v>144</v>
      </c>
    </row>
    <row r="307" spans="1:6">
      <c r="A307" s="39">
        <v>18571</v>
      </c>
      <c r="B307" s="40" t="s">
        <v>696</v>
      </c>
      <c r="C307" s="41" t="s">
        <v>697</v>
      </c>
      <c r="D307" s="42">
        <v>10070379</v>
      </c>
      <c r="E307" s="43"/>
      <c r="F307" t="s">
        <v>144</v>
      </c>
    </row>
    <row r="308" spans="1:6">
      <c r="A308" s="39">
        <v>17016</v>
      </c>
      <c r="B308" s="40" t="s">
        <v>698</v>
      </c>
      <c r="C308" s="41" t="s">
        <v>699</v>
      </c>
      <c r="D308" s="42">
        <v>65240</v>
      </c>
      <c r="E308" s="43"/>
      <c r="F308" t="s">
        <v>144</v>
      </c>
    </row>
    <row r="309" spans="1:6">
      <c r="A309" s="39">
        <v>17027</v>
      </c>
      <c r="B309" s="40" t="s">
        <v>700</v>
      </c>
      <c r="C309" s="41" t="s">
        <v>701</v>
      </c>
      <c r="D309" s="42" t="s">
        <v>231</v>
      </c>
      <c r="E309" s="43"/>
      <c r="F309" t="s">
        <v>144</v>
      </c>
    </row>
    <row r="310" spans="1:6">
      <c r="A310" s="39">
        <v>65770</v>
      </c>
      <c r="B310" s="40" t="s">
        <v>702</v>
      </c>
      <c r="C310" s="41" t="s">
        <v>701</v>
      </c>
      <c r="D310" s="42" t="s">
        <v>231</v>
      </c>
      <c r="E310" s="43"/>
      <c r="F310" t="s">
        <v>144</v>
      </c>
    </row>
    <row r="311" spans="1:6">
      <c r="A311" s="39">
        <v>17051</v>
      </c>
      <c r="B311" s="40" t="s">
        <v>703</v>
      </c>
      <c r="C311" s="41" t="s">
        <v>701</v>
      </c>
      <c r="D311" s="42" t="s">
        <v>231</v>
      </c>
      <c r="E311" s="43"/>
      <c r="F311" t="s">
        <v>144</v>
      </c>
    </row>
    <row r="312" spans="1:6">
      <c r="A312" s="39">
        <v>17197</v>
      </c>
      <c r="B312" s="40" t="s">
        <v>704</v>
      </c>
      <c r="C312" s="41" t="s">
        <v>701</v>
      </c>
      <c r="D312" s="42" t="s">
        <v>231</v>
      </c>
      <c r="E312" s="43"/>
      <c r="F312" t="s">
        <v>144</v>
      </c>
    </row>
    <row r="313" spans="1:6">
      <c r="A313" s="39">
        <v>65677</v>
      </c>
      <c r="B313" s="40" t="s">
        <v>705</v>
      </c>
      <c r="C313" s="41" t="s">
        <v>706</v>
      </c>
      <c r="D313" s="42">
        <v>10068899</v>
      </c>
      <c r="E313" s="43"/>
      <c r="F313" t="s">
        <v>144</v>
      </c>
    </row>
    <row r="314" spans="1:6">
      <c r="A314" s="48">
        <v>17083</v>
      </c>
      <c r="B314" s="40" t="s">
        <v>707</v>
      </c>
      <c r="C314" s="41" t="s">
        <v>706</v>
      </c>
      <c r="D314" s="42">
        <v>10068899</v>
      </c>
      <c r="E314" s="43"/>
      <c r="F314" t="s">
        <v>144</v>
      </c>
    </row>
    <row r="315" spans="1:6">
      <c r="A315" s="39">
        <v>16893</v>
      </c>
      <c r="B315" s="40" t="s">
        <v>708</v>
      </c>
      <c r="C315" s="41" t="s">
        <v>706</v>
      </c>
      <c r="D315" s="42">
        <v>10068899</v>
      </c>
      <c r="E315" s="43"/>
      <c r="F315" t="s">
        <v>144</v>
      </c>
    </row>
    <row r="316" spans="1:6">
      <c r="A316" s="39">
        <v>65706</v>
      </c>
      <c r="B316" s="40" t="s">
        <v>709</v>
      </c>
      <c r="C316" s="41" t="s">
        <v>706</v>
      </c>
      <c r="D316" s="42">
        <v>10068899</v>
      </c>
      <c r="E316" s="43"/>
      <c r="F316" t="s">
        <v>144</v>
      </c>
    </row>
    <row r="317" spans="1:6">
      <c r="A317" s="39">
        <v>149647</v>
      </c>
      <c r="B317" s="40" t="s">
        <v>710</v>
      </c>
      <c r="C317" s="41" t="s">
        <v>706</v>
      </c>
      <c r="D317" s="42">
        <v>10068899</v>
      </c>
      <c r="E317" s="43"/>
      <c r="F317" t="s">
        <v>144</v>
      </c>
    </row>
    <row r="318" spans="1:6">
      <c r="A318" s="39">
        <v>17212</v>
      </c>
      <c r="B318" s="40" t="s">
        <v>711</v>
      </c>
      <c r="C318" s="41" t="s">
        <v>712</v>
      </c>
      <c r="D318" s="42">
        <v>10070315</v>
      </c>
      <c r="E318" s="43"/>
      <c r="F318" t="s">
        <v>144</v>
      </c>
    </row>
    <row r="319" spans="1:6">
      <c r="A319" s="39">
        <v>17217</v>
      </c>
      <c r="B319" s="40" t="s">
        <v>713</v>
      </c>
      <c r="C319" s="41" t="s">
        <v>712</v>
      </c>
      <c r="D319" s="42">
        <v>10070315</v>
      </c>
      <c r="E319" s="43"/>
      <c r="F319" t="s">
        <v>144</v>
      </c>
    </row>
    <row r="320" spans="1:6">
      <c r="A320" s="39">
        <v>65517</v>
      </c>
      <c r="B320" s="40" t="s">
        <v>714</v>
      </c>
      <c r="C320" s="41" t="s">
        <v>712</v>
      </c>
      <c r="D320" s="42">
        <v>10070315</v>
      </c>
      <c r="E320" s="43"/>
      <c r="F320" t="s">
        <v>144</v>
      </c>
    </row>
    <row r="321" spans="1:6">
      <c r="A321" s="39">
        <v>17218</v>
      </c>
      <c r="B321" s="40" t="s">
        <v>715</v>
      </c>
      <c r="C321" s="41" t="s">
        <v>712</v>
      </c>
      <c r="D321" s="42">
        <v>10070315</v>
      </c>
      <c r="E321" s="43"/>
      <c r="F321" t="s">
        <v>144</v>
      </c>
    </row>
    <row r="322" spans="1:6">
      <c r="A322" s="39">
        <v>17214</v>
      </c>
      <c r="B322" s="40" t="s">
        <v>716</v>
      </c>
      <c r="C322" s="41" t="s">
        <v>712</v>
      </c>
      <c r="D322" s="42">
        <v>10070315</v>
      </c>
      <c r="E322" s="43"/>
      <c r="F322" t="s">
        <v>144</v>
      </c>
    </row>
    <row r="341" spans="2:4">
      <c r="B341" s="49"/>
      <c r="C341" s="49"/>
      <c r="D341" s="49"/>
    </row>
    <row r="342" spans="2:4">
      <c r="B342" s="49"/>
      <c r="C342" s="49"/>
      <c r="D342" s="49"/>
    </row>
    <row r="343" spans="2:4">
      <c r="B343" s="49"/>
      <c r="C343" s="49"/>
      <c r="D343" s="49"/>
    </row>
    <row r="344" spans="2:4">
      <c r="B344" s="49"/>
      <c r="C344" s="49"/>
      <c r="D344" s="49"/>
    </row>
    <row r="345" spans="2:4">
      <c r="B345" s="12"/>
      <c r="C345" s="49"/>
      <c r="D345" s="49"/>
    </row>
    <row r="346" spans="2:4">
      <c r="B346" s="49"/>
      <c r="C346" s="49"/>
      <c r="D346" s="49"/>
    </row>
  </sheetData>
  <sheetProtection sort="0" autoFilter="0"/>
  <autoFilter ref="A8:E322" xr:uid="{02F73CE1-B90A-4CB6-894D-BDE01D867CCF}"/>
  <mergeCells count="2">
    <mergeCell ref="A7:B7"/>
    <mergeCell ref="C7:E7"/>
  </mergeCells>
  <conditionalFormatting sqref="A5 A7:A1048576">
    <cfRule type="duplicateValues" dxfId="6" priority="13"/>
  </conditionalFormatting>
  <conditionalFormatting sqref="A6:B6">
    <cfRule type="duplicateValues" dxfId="5" priority="12"/>
  </conditionalFormatting>
  <conditionalFormatting sqref="B341:B344">
    <cfRule type="duplicateValues" dxfId="4" priority="5"/>
  </conditionalFormatting>
  <conditionalFormatting sqref="B341:B346">
    <cfRule type="duplicateValues" dxfId="3" priority="6"/>
  </conditionalFormatting>
  <conditionalFormatting sqref="B345:B346">
    <cfRule type="duplicateValues" dxfId="2" priority="4"/>
  </conditionalFormatting>
  <conditionalFormatting sqref="C341:D346">
    <cfRule type="duplicateValues" dxfId="1" priority="2"/>
    <cfRule type="duplicateValues" dxfId="0" priority="3"/>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FB0CB6485E5446B2FB4D86B533E2D2" ma:contentTypeVersion="23" ma:contentTypeDescription="Create a new document." ma:contentTypeScope="" ma:versionID="32acc1008e705b4f6b26519d456fba3c">
  <xsd:schema xmlns:xsd="http://www.w3.org/2001/XMLSchema" xmlns:xs="http://www.w3.org/2001/XMLSchema" xmlns:p="http://schemas.microsoft.com/office/2006/metadata/properties" xmlns:ns1="http://schemas.microsoft.com/sharepoint/v3" xmlns:ns2="3c38067c-daa0-4a8d-af4a-01d2698174fc" xmlns:ns3="de5c82c6-d94a-46b4-b86e-d76bd3e938bc" xmlns:ns4="http://schemas.microsoft.com/sharepoint/v4" xmlns:ns5="http://schemas.microsoft.com/sharepoint/v3/fields" targetNamespace="http://schemas.microsoft.com/office/2006/metadata/properties" ma:root="true" ma:fieldsID="5b9fd898b1ffcc0f40e2876229bdc901" ns1:_="" ns2:_="" ns3:_="" ns4:_="" ns5:_="">
    <xsd:import namespace="http://schemas.microsoft.com/sharepoint/v3"/>
    <xsd:import namespace="3c38067c-daa0-4a8d-af4a-01d2698174fc"/>
    <xsd:import namespace="de5c82c6-d94a-46b4-b86e-d76bd3e938bc"/>
    <xsd:import namespace="http://schemas.microsoft.com/sharepoint/v4"/>
    <xsd:import namespace="http://schemas.microsoft.com/sharepoint/v3/fields"/>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element ref="ns2:MediaServiceLocation" minOccurs="0"/>
                <xsd:element ref="ns3:EC_ARES_NUMBER" minOccurs="0"/>
                <xsd:element ref="ns3:EC_ARES_DATE_TRANSFERRED" minOccurs="0"/>
                <xsd:element ref="ns3:EC_ARES_TRANSFERRED_BY" minOccurs="0"/>
                <xsd:element ref="ns4:IconOverlay" minOccurs="0"/>
                <xsd:element ref="ns1:_vti_ItemDeclaredRecord" minOccurs="0"/>
                <xsd:element ref="ns1:_vti_ItemHoldRecordStatus" minOccurs="0"/>
                <xsd:element ref="ns5:_DCDateModified" minOccurs="0"/>
                <xsd:element ref="ns2:FR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7" nillable="true" ma:displayName="Declared Record" ma:hidden="true" ma:internalName="_vti_ItemDeclaredRecord" ma:readOnly="true">
      <xsd:simpleType>
        <xsd:restriction base="dms:DateTime"/>
      </xsd:simpleType>
    </xsd:element>
    <xsd:element name="_vti_ItemHoldRecordStatus" ma:index="28"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38067c-daa0-4a8d-af4a-01d2698174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FRDATE" ma:index="30" nillable="true" ma:displayName="FR DATE" ma:description="FINAL REPORT DATE" ma:format="DateOnly" ma:internalName="F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e5c82c6-d94a-46b4-b86e-d76bd3e938b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91e599e4-6ca5-4e51-8794-e2228b45c52a}" ma:internalName="TaxCatchAll" ma:showField="CatchAllData" ma:web="de5c82c6-d94a-46b4-b86e-d76bd3e938bc">
      <xsd:complexType>
        <xsd:complexContent>
          <xsd:extension base="dms:MultiChoiceLookup">
            <xsd:sequence>
              <xsd:element name="Value" type="dms:Lookup" maxOccurs="unbounded" minOccurs="0" nillable="true"/>
            </xsd:sequence>
          </xsd:extension>
        </xsd:complexContent>
      </xsd:complexType>
    </xsd:element>
    <xsd:element name="EC_ARES_NUMBER" ma:index="23" nillable="true" ma:displayName="Ares Number" ma:format="Hyperlink" ma:hidden="true" ma:internalName="EC_ARES_NUMBER">
      <xsd:complexType>
        <xsd:complexContent>
          <xsd:extension base="dms:URL">
            <xsd:sequence>
              <xsd:element name="Url" type="dms:ValidUrl" minOccurs="0" nillable="true"/>
              <xsd:element name="Description" type="xsd:string" nillable="true"/>
            </xsd:sequence>
          </xsd:extension>
        </xsd:complexContent>
      </xsd:complexType>
    </xsd:element>
    <xsd:element name="EC_ARES_DATE_TRANSFERRED" ma:index="24" nillable="true" ma:displayName="Transferred to Ares" ma:format="DateTime" ma:hidden="true" ma:internalName="EC_ARES_DATE_TRANSFERRED">
      <xsd:simpleType>
        <xsd:restriction base="dms:DateTime"/>
      </xsd:simpleType>
    </xsd:element>
    <xsd:element name="EC_ARES_TRANSFERRED_BY" ma:index="25" nillable="true" ma:displayName="Transferred By" ma:hidden="true" ma:internalName="EC_ARES_TRANSFERRED_B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29" nillable="true" ma:displayName="Date Modified" ma:description="The date on which this resource was last modified" ma:format="DateTime" ma:internalName="_DCDateModifi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lcf76f155ced4ddcb4097134ff3c332f xmlns="3c38067c-daa0-4a8d-af4a-01d2698174fc">
      <Terms xmlns="http://schemas.microsoft.com/office/infopath/2007/PartnerControls"/>
    </lcf76f155ced4ddcb4097134ff3c332f>
    <IconOverlay xmlns="http://schemas.microsoft.com/sharepoint/v4" xsi:nil="true"/>
    <EC_ARES_DATE_TRANSFERRED xmlns="de5c82c6-d94a-46b4-b86e-d76bd3e938bc" xsi:nil="true"/>
    <EC_ARES_NUMBER xmlns="de5c82c6-d94a-46b4-b86e-d76bd3e938bc">
      <Url xsi:nil="true"/>
      <Description xsi:nil="true"/>
    </EC_ARES_NUMBER>
    <EC_ARES_TRANSFERRED_BY xmlns="de5c82c6-d94a-46b4-b86e-d76bd3e938bc" xsi:nil="true"/>
    <TaxCatchAll xmlns="de5c82c6-d94a-46b4-b86e-d76bd3e938bc" xsi:nil="true"/>
    <FRDATE xmlns="3c38067c-daa0-4a8d-af4a-01d2698174f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48570E-F0BA-4745-90A6-2311E6E949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c38067c-daa0-4a8d-af4a-01d2698174fc"/>
    <ds:schemaRef ds:uri="de5c82c6-d94a-46b4-b86e-d76bd3e938bc"/>
    <ds:schemaRef ds:uri="http://schemas.microsoft.com/sharepoint/v4"/>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B890AC-C7F3-43EE-8612-6E3E6A1878CA}">
  <ds:schemaRefs>
    <ds:schemaRef ds:uri="http://schemas.microsoft.com/office/2006/metadata/properties"/>
    <ds:schemaRef ds:uri="http://schemas.microsoft.com/office/infopath/2007/PartnerControls"/>
    <ds:schemaRef ds:uri="http://schemas.microsoft.com/sharepoint/v3/fields"/>
    <ds:schemaRef ds:uri="3c38067c-daa0-4a8d-af4a-01d2698174fc"/>
    <ds:schemaRef ds:uri="http://schemas.microsoft.com/sharepoint/v4"/>
    <ds:schemaRef ds:uri="de5c82c6-d94a-46b4-b86e-d76bd3e938bc"/>
  </ds:schemaRefs>
</ds:datastoreItem>
</file>

<file path=customXml/itemProps3.xml><?xml version="1.0" encoding="utf-8"?>
<ds:datastoreItem xmlns:ds="http://schemas.openxmlformats.org/officeDocument/2006/customXml" ds:itemID="{B959C289-3959-4D6C-BAFF-F7E3C41330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FPI RF</vt:lpstr>
      <vt:lpstr>Old-New FPI indicators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meldea QC</dc:creator>
  <cp:keywords/>
  <dc:description/>
  <cp:lastModifiedBy>Maria Quintas Sancho</cp:lastModifiedBy>
  <cp:revision/>
  <dcterms:created xsi:type="dcterms:W3CDTF">2024-12-05T17:10:51Z</dcterms:created>
  <dcterms:modified xsi:type="dcterms:W3CDTF">2025-02-26T19:44:16Z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0x01010045FB0CB6485E5446B2FB4D86B533E2D2</vt:lpwstr>
  </property>
  <property fmtid="{D5CDD505-2E9C-101B-9397-08002B2CF9AE}" pid="3" name="MediaServiceImageTags">
    <vt:lpwstr/>
  </property>
  <property fmtid="{D5CDD505-2E9C-101B-9397-08002B2CF9AE}" pid="4" name="MSIP_Label_6bd9ddd1-4d20-43f6-abfa-fc3c07406f94_Enabled">
    <vt:lpwstr>true</vt:lpwstr>
  </property>
  <property fmtid="{D5CDD505-2E9C-101B-9397-08002B2CF9AE}" pid="5" name="MSIP_Label_6bd9ddd1-4d20-43f6-abfa-fc3c07406f94_SetDate">
    <vt:lpwstr>2024-12-06T08:06:32Z</vt:lpwstr>
  </property>
  <property fmtid="{D5CDD505-2E9C-101B-9397-08002B2CF9AE}" pid="6" name="MSIP_Label_6bd9ddd1-4d20-43f6-abfa-fc3c07406f94_Method">
    <vt:lpwstr>Standard</vt:lpwstr>
  </property>
  <property fmtid="{D5CDD505-2E9C-101B-9397-08002B2CF9AE}" pid="7" name="MSIP_Label_6bd9ddd1-4d20-43f6-abfa-fc3c07406f94_Name">
    <vt:lpwstr>Commission Use</vt:lpwstr>
  </property>
  <property fmtid="{D5CDD505-2E9C-101B-9397-08002B2CF9AE}" pid="8" name="MSIP_Label_6bd9ddd1-4d20-43f6-abfa-fc3c07406f94_SiteId">
    <vt:lpwstr>b24c8b06-522c-46fe-9080-70926f8dddb1</vt:lpwstr>
  </property>
  <property fmtid="{D5CDD505-2E9C-101B-9397-08002B2CF9AE}" pid="9" name="MSIP_Label_6bd9ddd1-4d20-43f6-abfa-fc3c07406f94_ActionId">
    <vt:lpwstr>e4baf0ef-cbcc-4dfc-8c93-f762113a9d34</vt:lpwstr>
  </property>
  <property fmtid="{D5CDD505-2E9C-101B-9397-08002B2CF9AE}" pid="10" name="MSIP_Label_6bd9ddd1-4d20-43f6-abfa-fc3c07406f94_ContentBits">
    <vt:lpwstr>0</vt:lpwstr>
  </property>
</Properties>
</file>